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esm.sharepoint.com/sites/BAU-CLP/ProcurementProcedures/FM Team/FM18TMMC23 Technical maintenance/1. Sourcing folder/2. Sourcing/2.5 RFP/"/>
    </mc:Choice>
  </mc:AlternateContent>
  <xr:revisionPtr revIDLastSave="520" documentId="11_61CDF5B3C24D2BE7B0A4DE942AE22842A500D579" xr6:coauthVersionLast="47" xr6:coauthVersionMax="47" xr10:uidLastSave="{FA8B7475-0BDA-4A45-8644-D361CBA26D40}"/>
  <bookViews>
    <workbookView xWindow="-90" yWindow="-90" windowWidth="19380" windowHeight="11460" tabRatio="697" xr2:uid="{00000000-000D-0000-FFFF-FFFF00000000}"/>
  </bookViews>
  <sheets>
    <sheet name="Overview &amp; Inst" sheetId="3" r:id="rId1"/>
    <sheet name="Summary" sheetId="4" r:id="rId2"/>
    <sheet name="1. Ongoing Services" sheetId="10" r:id="rId3"/>
    <sheet name="2. Ad-hoc tech personnel" sheetId="11" r:id="rId4"/>
    <sheet name="3. Start-up implementation" sheetId="7" r:id="rId5"/>
  </sheet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4" l="1"/>
  <c r="D16" i="4"/>
  <c r="C7" i="7"/>
  <c r="E30" i="11"/>
  <c r="E27" i="11"/>
  <c r="E21" i="11"/>
  <c r="E6" i="11"/>
  <c r="K19" i="10"/>
  <c r="O19" i="10"/>
  <c r="O30" i="10"/>
  <c r="O41" i="10"/>
  <c r="O49" i="10"/>
  <c r="K49" i="10"/>
  <c r="L49" i="10"/>
  <c r="J49" i="10"/>
  <c r="I49" i="10"/>
  <c r="L41" i="10"/>
  <c r="K41" i="10"/>
  <c r="J41" i="10"/>
  <c r="I41" i="10"/>
  <c r="I30" i="10"/>
  <c r="J30" i="10"/>
  <c r="K30" i="10"/>
  <c r="L30" i="10"/>
  <c r="L19" i="10"/>
  <c r="J19" i="10"/>
  <c r="I19" i="10"/>
  <c r="L8" i="10"/>
  <c r="Q9" i="10"/>
  <c r="Q8" i="10"/>
  <c r="P9" i="10"/>
  <c r="P8" i="10"/>
  <c r="O9" i="10"/>
  <c r="O8" i="10"/>
  <c r="J8" i="10"/>
  <c r="K8" i="10"/>
  <c r="L9" i="10"/>
  <c r="K9" i="10"/>
  <c r="J9" i="10"/>
  <c r="I9" i="10"/>
  <c r="E22" i="11" l="1"/>
  <c r="E20" i="11"/>
  <c r="E19" i="11"/>
  <c r="E18" i="11"/>
  <c r="E17" i="11"/>
  <c r="E16" i="11"/>
  <c r="E15" i="11"/>
  <c r="E14" i="11"/>
  <c r="E13" i="11"/>
  <c r="E12" i="11"/>
  <c r="E11" i="11"/>
  <c r="E10" i="11"/>
  <c r="E9" i="11"/>
  <c r="E8" i="11"/>
  <c r="E7" i="11"/>
  <c r="D5" i="4"/>
  <c r="N9" i="10"/>
  <c r="D9" i="4" l="1"/>
  <c r="D12" i="4" l="1"/>
  <c r="E11" i="4" l="1"/>
  <c r="C14" i="3" l="1"/>
  <c r="C18" i="3" s="1"/>
  <c r="C19" i="3" s="1"/>
</calcChain>
</file>

<file path=xl/sharedStrings.xml><?xml version="1.0" encoding="utf-8"?>
<sst xmlns="http://schemas.openxmlformats.org/spreadsheetml/2006/main" count="151" uniqueCount="96">
  <si>
    <t>Notes:</t>
  </si>
  <si>
    <t>'How to complete' Instructions:</t>
  </si>
  <si>
    <r>
      <rPr>
        <u/>
        <sz val="10"/>
        <rFont val="Calibri"/>
        <family val="2"/>
        <scheme val="minor"/>
      </rPr>
      <t xml:space="preserve">Please complete only the Cells in Yellow </t>
    </r>
    <r>
      <rPr>
        <sz val="10"/>
        <rFont val="Calibri"/>
        <family val="2"/>
        <scheme val="minor"/>
      </rPr>
      <t>with either price (€) or quantity information. Please provide any supporting calculations, assumptions or other information within the comments box.</t>
    </r>
  </si>
  <si>
    <r>
      <t xml:space="preserve">Cells in Orange are used for calculations. </t>
    </r>
    <r>
      <rPr>
        <u/>
        <sz val="10"/>
        <rFont val="Calibri"/>
        <family val="2"/>
        <scheme val="minor"/>
      </rPr>
      <t>Please do not modify those.</t>
    </r>
    <r>
      <rPr>
        <sz val="10"/>
        <rFont val="Calibri"/>
        <family val="2"/>
        <scheme val="minor"/>
      </rPr>
      <t xml:space="preserve"> </t>
    </r>
  </si>
  <si>
    <t xml:space="preserve">Cells in white do not require any input.
</t>
  </si>
  <si>
    <r>
      <t>Cells in blue are used for the price evaluation.</t>
    </r>
    <r>
      <rPr>
        <u/>
        <sz val="10"/>
        <rFont val="Calibri"/>
        <family val="2"/>
        <scheme val="minor"/>
      </rPr>
      <t xml:space="preserve"> Please do not modify those</t>
    </r>
    <r>
      <rPr>
        <sz val="10"/>
        <rFont val="Calibri"/>
        <family val="2"/>
        <scheme val="minor"/>
      </rPr>
      <t>.</t>
    </r>
  </si>
  <si>
    <t>Price Categories</t>
  </si>
  <si>
    <t xml:space="preserve">Weighting </t>
  </si>
  <si>
    <t>1. Ongoing services</t>
  </si>
  <si>
    <t>3. Ad-hoc technical personnel</t>
  </si>
  <si>
    <t xml:space="preserve">4. Start-up phase Implementation (one-off cost) </t>
  </si>
  <si>
    <t xml:space="preserve">Price Weighting Total </t>
  </si>
  <si>
    <t>RFP Evaluation Summary</t>
  </si>
  <si>
    <t>Total Quality Weighting</t>
  </si>
  <si>
    <t>Total Price Weighting</t>
  </si>
  <si>
    <t>Total Weighting</t>
  </si>
  <si>
    <t>Price Evaluation Summary</t>
  </si>
  <si>
    <t xml:space="preserve"> </t>
  </si>
  <si>
    <t xml:space="preserve">1. Ongoing services </t>
  </si>
  <si>
    <t xml:space="preserve"> Price</t>
  </si>
  <si>
    <t>Total cost</t>
  </si>
  <si>
    <t xml:space="preserve">Total cost for 4 years </t>
  </si>
  <si>
    <t>Weighted Total cost for 4 years (to be used for evaluation of the Candidate's commercial response)</t>
  </si>
  <si>
    <t>Personnel Category</t>
  </si>
  <si>
    <t>Total Hrs./week</t>
  </si>
  <si>
    <t>Hourly Rate (€)</t>
  </si>
  <si>
    <t>#Weeks per annum worked</t>
  </si>
  <si>
    <t>Total Annual Costs 
10 Hrs./week</t>
  </si>
  <si>
    <t>Total Annual Costs 
20 Hrs./week</t>
  </si>
  <si>
    <t>Total Annual Costs 
30 Hrs./week</t>
  </si>
  <si>
    <t>Total Annual Costs 
40 Hrs./week</t>
  </si>
  <si>
    <t>Total Cost
Y1 - Y4 
10 Hrs./week</t>
  </si>
  <si>
    <t>Total Cost
Y1 - Y4 
20 Hrs./week</t>
  </si>
  <si>
    <t>Total Cost
Y1 - Y4 
30 Hrs./week</t>
  </si>
  <si>
    <t>Total Cost
Y1 - Y4 
40 Hrs./week</t>
  </si>
  <si>
    <t>Caretaker</t>
  </si>
  <si>
    <t xml:space="preserve">Site Supervisor </t>
  </si>
  <si>
    <t xml:space="preserve">Comments: </t>
  </si>
  <si>
    <t>Year 1</t>
  </si>
  <si>
    <t>Year 2</t>
  </si>
  <si>
    <t>Year 3</t>
  </si>
  <si>
    <t>Year 4</t>
  </si>
  <si>
    <t>Total Costs
Y1 - Y4</t>
  </si>
  <si>
    <t>Item</t>
  </si>
  <si>
    <t>Total Annual Costs</t>
  </si>
  <si>
    <t xml:space="preserve">Building Maintenance Costs </t>
  </si>
  <si>
    <t>Service item</t>
  </si>
  <si>
    <t xml:space="preserve">Total Annual Costs </t>
  </si>
  <si>
    <t>Annual fee / standing charge for 24/7 cover</t>
  </si>
  <si>
    <t>Consumables, auxiliary materials, spare parts up to an individual cost of €150.</t>
  </si>
  <si>
    <t xml:space="preserve">Technical Personnel </t>
  </si>
  <si>
    <t>Total Cost
Y1-Y4</t>
  </si>
  <si>
    <t>Hourly rate over time standard work day</t>
  </si>
  <si>
    <t>Hourly rate Saturday</t>
  </si>
  <si>
    <t xml:space="preserve">Hourly rate overtime Saturday </t>
  </si>
  <si>
    <t>Hourly rate Sunday</t>
  </si>
  <si>
    <t xml:space="preserve">Hourly rate overtime Sunday </t>
  </si>
  <si>
    <t>Hourly rate public holiday</t>
  </si>
  <si>
    <t xml:space="preserve">Hourly rate overtime public holiday </t>
  </si>
  <si>
    <t xml:space="preserve">Project manager </t>
  </si>
  <si>
    <t xml:space="preserve">Wall constructor </t>
  </si>
  <si>
    <t xml:space="preserve">Dry wall constructor </t>
  </si>
  <si>
    <t xml:space="preserve">Painter </t>
  </si>
  <si>
    <t xml:space="preserve">HVAC technician </t>
  </si>
  <si>
    <t xml:space="preserve">Plumber </t>
  </si>
  <si>
    <t xml:space="preserve">Sanitary technician </t>
  </si>
  <si>
    <t>Electrical technician</t>
  </si>
  <si>
    <t>Electrical CAD designer</t>
  </si>
  <si>
    <t xml:space="preserve">AutoCAD designer </t>
  </si>
  <si>
    <t>Carpentry master craftsman</t>
  </si>
  <si>
    <t>Carpenter</t>
  </si>
  <si>
    <t>Refrigeration engineer</t>
  </si>
  <si>
    <t>Security installation technician</t>
  </si>
  <si>
    <t>Elevator technician</t>
  </si>
  <si>
    <t>[other - specify]</t>
  </si>
  <si>
    <t xml:space="preserve">Total costs </t>
  </si>
  <si>
    <t>Total cost to be considered in the evaluation</t>
  </si>
  <si>
    <t>Start-up Implementation Charge (one-off)</t>
  </si>
  <si>
    <t>NOT considered in the evaluation of the Commercial Response</t>
  </si>
  <si>
    <r>
      <t xml:space="preserve">4. Start-up Implementation (one-off cost) </t>
    </r>
    <r>
      <rPr>
        <b/>
        <sz val="20"/>
        <color rgb="FFFF0000"/>
        <rFont val="Calibri"/>
        <family val="2"/>
        <scheme val="minor"/>
      </rPr>
      <t>NOT considered in the evaluation of the Commercial Response</t>
    </r>
  </si>
  <si>
    <t>Hourly rate standard work day</t>
  </si>
  <si>
    <r>
      <t>1.1 Personnel</t>
    </r>
    <r>
      <rPr>
        <b/>
        <sz val="10"/>
        <color rgb="FFFF0000"/>
        <rFont val="Calibri"/>
        <family val="2"/>
        <scheme val="minor"/>
      </rPr>
      <t xml:space="preserve"> </t>
    </r>
    <r>
      <rPr>
        <b/>
        <sz val="10"/>
        <rFont val="Calibri"/>
        <family val="2"/>
        <scheme val="minor"/>
      </rPr>
      <t>Costs</t>
    </r>
  </si>
  <si>
    <t>Contract management fee</t>
  </si>
  <si>
    <t>1.2 Contract management fee</t>
  </si>
  <si>
    <t>1.3 Building Maintenance</t>
  </si>
  <si>
    <t xml:space="preserve">1.4 Out-of-Hours Services </t>
  </si>
  <si>
    <t>1.5 Consumables, auxiliary materials, spare parts</t>
  </si>
  <si>
    <r>
      <t>Please specifiy all implementation charges that you foresee being incurred in line with the requirement</t>
    </r>
    <r>
      <rPr>
        <sz val="10"/>
        <color theme="1"/>
        <rFont val="Calibri"/>
        <family val="2"/>
        <scheme val="minor"/>
      </rPr>
      <t xml:space="preserve">s set in Section 4 </t>
    </r>
    <r>
      <rPr>
        <sz val="10"/>
        <rFont val="Calibri"/>
        <family val="2"/>
        <scheme val="minor"/>
      </rPr>
      <t>of the Terms of Reference.</t>
    </r>
  </si>
  <si>
    <t>Interflex software engineer</t>
  </si>
  <si>
    <t>RFP FM/18/TM/MC/23 Provision of technical maintenance and other related services : Commercial Response Summary &amp; Instructions</t>
  </si>
  <si>
    <r>
      <t xml:space="preserve">
1. Specific template tabs (1-3) included in the spreadsheet will be used for the evaluation of the Commercial Response. Please read carefully and follow the specific instructions in each template tab.
2.  All prices are to be in Euros, and excluding VAT. 
3. All prices must be </t>
    </r>
    <r>
      <rPr>
        <b/>
        <sz val="10"/>
        <rFont val="Calibri"/>
        <family val="2"/>
        <scheme val="minor"/>
      </rPr>
      <t xml:space="preserve">fixed </t>
    </r>
    <r>
      <rPr>
        <sz val="10"/>
        <rFont val="Calibri"/>
        <family val="2"/>
        <scheme val="minor"/>
      </rPr>
      <t xml:space="preserve">for the duration of the agreement. The Candidate will </t>
    </r>
    <r>
      <rPr>
        <b/>
        <sz val="10"/>
        <rFont val="Calibri"/>
        <family val="2"/>
        <scheme val="minor"/>
      </rPr>
      <t xml:space="preserve">foresee any and all possible legal indexation cost increases </t>
    </r>
    <r>
      <rPr>
        <sz val="10"/>
        <rFont val="Calibri"/>
        <family val="2"/>
        <scheme val="minor"/>
      </rPr>
      <t xml:space="preserve">that may apply for the whole duration of the contract (4 years) and ensure the rates/fees proposed include a margin to cover such potential increases. The Candidate will </t>
    </r>
    <r>
      <rPr>
        <b/>
        <sz val="10"/>
        <rFont val="Calibri"/>
        <family val="2"/>
        <scheme val="minor"/>
      </rPr>
      <t>not have any right to increase the costs payable</t>
    </r>
    <r>
      <rPr>
        <sz val="10"/>
        <rFont val="Calibri"/>
        <family val="2"/>
        <scheme val="minor"/>
      </rPr>
      <t xml:space="preserve"> by the ESM due to an increase in indexation during the term of the contract.
4. The overall price evaluation is weighted in total with 40%. Weighted percentages are given to each price category. Calculation is automatically done in the 'Summary' tab table.
5. The </t>
    </r>
    <r>
      <rPr>
        <b/>
        <sz val="10"/>
        <rFont val="Calibri"/>
        <family val="2"/>
        <scheme val="minor"/>
      </rPr>
      <t>weighted total cost for 4 years</t>
    </r>
    <r>
      <rPr>
        <sz val="10"/>
        <rFont val="Calibri"/>
        <family val="2"/>
        <scheme val="minor"/>
      </rPr>
      <t xml:space="preserve"> duration indicated in the summary table will be used for the </t>
    </r>
    <r>
      <rPr>
        <b/>
        <sz val="10"/>
        <rFont val="Calibri"/>
        <family val="2"/>
        <scheme val="minor"/>
      </rPr>
      <t xml:space="preserve">evaluation of the Commercial Response. 
</t>
    </r>
    <r>
      <rPr>
        <sz val="10"/>
        <rFont val="Calibri"/>
        <family val="2"/>
        <scheme val="minor"/>
      </rPr>
      <t>6. All quantities indicated are for information only and cannot be considered as a commitment for the ESM to buy products or services during the contract implementation.
7. Candidates acknowledge and accept the possibility that the relevant provisions of Luxembourg law or of a collective labour agreement regarding transfers of undertakings, in particular, but not limited to, Articles L.127- 1 to L.127-6 of the Luxembourg Labour Code, as amended from time to time, may apply. Candidates must ensure that their commercial proposals contain unconditional prices inclusive of the possibility of the transfer of undertaking from the incumbent technical maintenance and other related services provider. For more information, please refer to Section 4.9 of the RfP document. 
8. Whilst formulas have been built within the Commercial Response template, it is the responsibility of the Candidate to validate that all calculations and totals are correct.</t>
    </r>
  </si>
  <si>
    <t xml:space="preserve">1. Please complete the below table with the rates/ fees that you propose to charge the ESM, as a client, for the specified categories below and in line with the requirements of the Terms of Reference:
- Caretaker: see Section 2.1.2 Caretaker Services of the Terms of Reference
- Site Supervisor: see Section 2.1.3 Site Supervisor Services of the Terms of Reference
- Contract management / Account Manager fee: see Section 2.1.4 Contract management / Account Manager Services in the Terms of Reference 
- Building Maintenance: see Sections 2.1.5 Technical Maintenance Services a) of the Terms of Reference and 2.1.1 Asset list and areas of responsibility of the Terms of Reference (please input in cell E30 the sum of the total price column from Annex 8 Asset List)
- Specialised Reactive Works and Repairs: see section 2.1.5 Technical Maintenance Services b) of the Terms of Reference (this will either be charged under the Personnel Costs if undertaken by the Caretaker or Site Supervisor, or alternatively, it will be charged under Ad-hoc technical personnel in Tab 2)
- Consumables, materials and spare parts: see Section 2.1.6 Consumables, materials and spare parts of the Terms of Reference
- Out-of-Hours Services: see Section 2.1.7 Out-of-Hours Services of the Terms of Reference. 
2. Rates/ fees must include any and all amounts to be charged to the ESM for the Services required in the Terms of Reference including, but not limited to all expenses such as salaries, employer's social security contributions, training, uniforms, equipment and tools, contract administration and management fees, overheads. Any travel expenses and travel time should be included in the hourly rates. 
3. The hourly rates and other costs must be fixed for the duration of the Contract.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t>
  </si>
  <si>
    <t xml:space="preserve">1. Ongoing Services </t>
  </si>
  <si>
    <r>
      <t xml:space="preserve">1. Please complete the below table with the rates per profile that you propose to charge ESM, as a client, for the specified items and in line with the requirements set in section 5.3 of the Terms of Reference. 
2. The rates requested in this Tab will apply to the On-Demand Services and to the Specialised Reactive Works and Repairs.
3. </t>
    </r>
    <r>
      <rPr>
        <b/>
        <sz val="10"/>
        <rFont val="Calibri"/>
        <family val="2"/>
      </rPr>
      <t xml:space="preserve">Only the hourly rate for standard work day will be considered for the evaluation of the Commercial response. </t>
    </r>
    <r>
      <rPr>
        <sz val="10"/>
        <rFont val="Calibri"/>
        <family val="2"/>
      </rPr>
      <t xml:space="preserve">The volumes (number of hours) provided are only for evaluation purposes thus the ESM has no obligation to commit to the indicated hours.  
4. The hourly rates for  standard work day and overtime standard work day, weekend, public holiday should be in compliance with the applicable Luxembourgish regulations. The rates will be included in the Contract should the Candidate be successful.
5.The hourly rates must be fixed for the duration of the Contract.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The rates should include any travel expenses and travel time needed for the provision of the required Services. </t>
    </r>
  </si>
  <si>
    <t>Installer of wall elements (GBK or similar)</t>
  </si>
  <si>
    <t>Number of hours per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</si>
</sst>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0.0%"/>
    <numFmt numFmtId="166" formatCode="&quot;€&quot;#,##0.00"/>
    <numFmt numFmtId="167" formatCode="_-[$€-2]\ * #,##0.00_-;\-[$€-2]\ * #,##0.00_-;_-[$€-2]\ * &quot;-&quot;??_-;_-@_-"/>
    <numFmt numFmtId="168" formatCode="&quot;€&quot;0.00"/>
    <numFmt numFmtId="169" formatCode="_-* #,##0.00\ [$€-407]_-;\-* #,##0.00\ [$€-407]_-;_-* &quot;-&quot;??\ [$€-407]_-;_-@_-"/>
  </numFmts>
  <fonts count="22" x14ac:knownFonts="1">
    <font>
      <sz val="11"/>
      <color theme="1"/>
      <name val="Calibri"/>
      <family val="2"/>
      <scheme val="minor"/>
    </font>
    <font>
      <sz val="11"/>
      <color theme="1"/>
      <name val="Calibri"/>
      <family val="2"/>
      <scheme val="minor"/>
    </font>
    <font>
      <b/>
      <sz val="20"/>
      <name val="Calibri"/>
      <family val="2"/>
      <scheme val="minor"/>
    </font>
    <font>
      <sz val="10"/>
      <name val="Calibri"/>
      <family val="2"/>
      <scheme val="minor"/>
    </font>
    <font>
      <b/>
      <u/>
      <sz val="10"/>
      <name val="Calibri"/>
      <family val="2"/>
      <scheme val="minor"/>
    </font>
    <font>
      <b/>
      <sz val="10"/>
      <name val="Calibri"/>
      <family val="2"/>
      <scheme val="minor"/>
    </font>
    <font>
      <u/>
      <sz val="10"/>
      <name val="Calibri"/>
      <family val="2"/>
      <scheme val="minor"/>
    </font>
    <font>
      <sz val="10"/>
      <name val="Arial"/>
      <family val="2"/>
    </font>
    <font>
      <b/>
      <sz val="10"/>
      <name val="Arial"/>
      <family val="2"/>
    </font>
    <font>
      <b/>
      <sz val="10"/>
      <color rgb="FFFF0000"/>
      <name val="Calibri"/>
      <family val="2"/>
      <scheme val="minor"/>
    </font>
    <font>
      <sz val="10"/>
      <color theme="1"/>
      <name val="Calibri"/>
      <family val="2"/>
      <scheme val="minor"/>
    </font>
    <font>
      <b/>
      <sz val="14"/>
      <name val="Calibri"/>
      <family val="2"/>
      <scheme val="minor"/>
    </font>
    <font>
      <b/>
      <sz val="20"/>
      <color theme="1"/>
      <name val="Calibri"/>
      <family val="2"/>
      <scheme val="minor"/>
    </font>
    <font>
      <sz val="10"/>
      <color rgb="FF00B050"/>
      <name val="Courier"/>
    </font>
    <font>
      <sz val="10"/>
      <name val="Calibri"/>
      <family val="2"/>
    </font>
    <font>
      <sz val="10"/>
      <name val="Courier"/>
    </font>
    <font>
      <b/>
      <sz val="20"/>
      <color rgb="FF000000"/>
      <name val="Calibri"/>
      <family val="2"/>
    </font>
    <font>
      <b/>
      <sz val="10"/>
      <name val="Calibri"/>
      <family val="2"/>
    </font>
    <font>
      <b/>
      <sz val="10"/>
      <color rgb="FF000000"/>
      <name val="Calibri"/>
      <family val="2"/>
    </font>
    <font>
      <b/>
      <sz val="20"/>
      <color rgb="FFFF0000"/>
      <name val="Calibri"/>
      <family val="2"/>
      <scheme val="minor"/>
    </font>
    <font>
      <sz val="11"/>
      <name val="Calibri"/>
      <family val="2"/>
      <scheme val="minor"/>
    </font>
    <font>
      <b/>
      <sz val="1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9933"/>
        <bgColor indexed="64"/>
      </patternFill>
    </fill>
    <fill>
      <patternFill patternType="solid">
        <fgColor theme="0" tint="-0.249977111117893"/>
        <bgColor indexed="64"/>
      </patternFill>
    </fill>
    <fill>
      <patternFill patternType="solid">
        <fgColor theme="9"/>
        <bgColor indexed="64"/>
      </patternFill>
    </fill>
    <fill>
      <patternFill patternType="solid">
        <fgColor theme="0" tint="-0.34998626667073579"/>
        <bgColor indexed="64"/>
      </patternFill>
    </fill>
    <fill>
      <patternFill patternType="solid">
        <fgColor rgb="FFFFFFFF"/>
        <bgColor rgb="FF000000"/>
      </patternFill>
    </fill>
    <fill>
      <patternFill patternType="solid">
        <fgColor rgb="FFBFBFBF"/>
        <bgColor rgb="FF000000"/>
      </patternFill>
    </fill>
    <fill>
      <patternFill patternType="solid">
        <fgColor rgb="FFFFFF99"/>
        <bgColor rgb="FF000000"/>
      </patternFill>
    </fill>
    <fill>
      <patternFill patternType="solid">
        <fgColor rgb="FFF79646"/>
        <bgColor rgb="FF000000"/>
      </patternFill>
    </fill>
    <fill>
      <patternFill patternType="solid">
        <fgColor rgb="FFFF9933"/>
        <bgColor rgb="FF000000"/>
      </patternFill>
    </fill>
    <fill>
      <patternFill patternType="solid">
        <fgColor theme="0" tint="-0.34998626667073579"/>
        <bgColor rgb="FF000000"/>
      </patternFill>
    </fill>
    <fill>
      <patternFill patternType="solid">
        <fgColor rgb="FF00B0F0"/>
        <bgColor indexed="64"/>
      </patternFill>
    </fill>
    <fill>
      <patternFill patternType="solid">
        <fgColor theme="4"/>
        <bgColor indexed="64"/>
      </patternFill>
    </fill>
    <fill>
      <patternFill patternType="solid">
        <fgColor theme="4"/>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7" fillId="0" borderId="0"/>
    <xf numFmtId="164" fontId="7" fillId="0" borderId="0" applyFont="0" applyFill="0" applyBorder="0" applyAlignment="0" applyProtection="0"/>
  </cellStyleXfs>
  <cellXfs count="146">
    <xf numFmtId="0" fontId="0" fillId="0" borderId="0" xfId="0"/>
    <xf numFmtId="0" fontId="0" fillId="2" borderId="0" xfId="0" applyFill="1"/>
    <xf numFmtId="0" fontId="5" fillId="2" borderId="0" xfId="0" applyFont="1" applyFill="1" applyAlignment="1">
      <alignment horizontal="left"/>
    </xf>
    <xf numFmtId="0" fontId="3" fillId="2" borderId="0" xfId="0" applyFont="1" applyFill="1" applyAlignment="1">
      <alignment horizontal="left" vertical="center"/>
    </xf>
    <xf numFmtId="0" fontId="2" fillId="2" borderId="0" xfId="0" applyFont="1" applyFill="1" applyAlignment="1">
      <alignment horizontal="left" vertical="center"/>
    </xf>
    <xf numFmtId="0" fontId="3" fillId="2" borderId="0" xfId="0" applyFont="1" applyFill="1"/>
    <xf numFmtId="0" fontId="4" fillId="2" borderId="0" xfId="0" applyFont="1" applyFill="1"/>
    <xf numFmtId="0" fontId="3" fillId="2" borderId="0" xfId="0" applyFont="1" applyFill="1" applyAlignment="1">
      <alignment horizontal="center"/>
    </xf>
    <xf numFmtId="0" fontId="3" fillId="2" borderId="0" xfId="0" applyFont="1" applyFill="1" applyAlignment="1">
      <alignment vertical="top"/>
    </xf>
    <xf numFmtId="0" fontId="3" fillId="2" borderId="0" xfId="0" applyFont="1" applyFill="1" applyAlignment="1">
      <alignment vertical="top" wrapText="1"/>
    </xf>
    <xf numFmtId="0" fontId="5" fillId="2" borderId="0" xfId="0" quotePrefix="1" applyFont="1" applyFill="1"/>
    <xf numFmtId="0" fontId="3" fillId="2" borderId="0" xfId="0" applyFont="1" applyFill="1" applyAlignment="1">
      <alignment horizontal="left" vertical="top" wrapText="1"/>
    </xf>
    <xf numFmtId="0" fontId="5" fillId="2" borderId="1" xfId="0" applyFont="1" applyFill="1" applyBorder="1"/>
    <xf numFmtId="0" fontId="5" fillId="2" borderId="1" xfId="0" applyFont="1" applyFill="1" applyBorder="1" applyAlignment="1">
      <alignment horizontal="center" wrapText="1"/>
    </xf>
    <xf numFmtId="0" fontId="5" fillId="2" borderId="0" xfId="0" applyFont="1" applyFill="1"/>
    <xf numFmtId="9" fontId="5" fillId="2" borderId="1" xfId="2" applyFont="1" applyFill="1" applyBorder="1" applyAlignment="1">
      <alignment horizontal="center" vertical="center"/>
    </xf>
    <xf numFmtId="0" fontId="3" fillId="2" borderId="7" xfId="0" applyFont="1" applyFill="1" applyBorder="1"/>
    <xf numFmtId="165" fontId="3" fillId="2" borderId="8" xfId="0" applyNumberFormat="1" applyFont="1" applyFill="1" applyBorder="1" applyAlignment="1">
      <alignment horizontal="center"/>
    </xf>
    <xf numFmtId="0" fontId="3" fillId="2" borderId="9" xfId="0" applyFont="1" applyFill="1" applyBorder="1"/>
    <xf numFmtId="165" fontId="3" fillId="2" borderId="10" xfId="0" applyNumberFormat="1" applyFont="1" applyFill="1" applyBorder="1" applyAlignment="1">
      <alignment horizontal="center"/>
    </xf>
    <xf numFmtId="0" fontId="5" fillId="2" borderId="11" xfId="0" applyFont="1" applyFill="1" applyBorder="1"/>
    <xf numFmtId="165" fontId="5" fillId="2" borderId="12" xfId="0" applyNumberFormat="1" applyFont="1" applyFill="1" applyBorder="1" applyAlignment="1">
      <alignment horizontal="center"/>
    </xf>
    <xf numFmtId="0" fontId="7" fillId="2" borderId="0" xfId="0" applyFont="1" applyFill="1" applyAlignment="1">
      <alignment horizontal="justify" vertical="center"/>
    </xf>
    <xf numFmtId="0" fontId="8" fillId="2" borderId="0" xfId="0" applyFont="1" applyFill="1" applyAlignment="1">
      <alignment horizontal="justify" vertical="center"/>
    </xf>
    <xf numFmtId="0" fontId="11" fillId="2" borderId="0" xfId="0" applyFont="1" applyFill="1" applyAlignment="1">
      <alignment horizontal="center"/>
    </xf>
    <xf numFmtId="0" fontId="5" fillId="5" borderId="1" xfId="0" applyFont="1" applyFill="1" applyBorder="1" applyAlignment="1">
      <alignment horizontal="center" vertical="center"/>
    </xf>
    <xf numFmtId="0" fontId="3" fillId="2" borderId="1" xfId="0" applyFont="1" applyFill="1" applyBorder="1"/>
    <xf numFmtId="166" fontId="3" fillId="4" borderId="1" xfId="0" applyNumberFormat="1" applyFont="1" applyFill="1" applyBorder="1" applyAlignment="1">
      <alignment horizontal="center"/>
    </xf>
    <xf numFmtId="166" fontId="3" fillId="2" borderId="0" xfId="0" applyNumberFormat="1" applyFont="1" applyFill="1" applyAlignment="1">
      <alignment horizontal="center"/>
    </xf>
    <xf numFmtId="0" fontId="10" fillId="2" borderId="1" xfId="3" applyFont="1" applyFill="1" applyBorder="1" applyAlignment="1">
      <alignment horizontal="left" vertical="center" wrapText="1"/>
    </xf>
    <xf numFmtId="166" fontId="3" fillId="4" borderId="3" xfId="0" applyNumberFormat="1" applyFont="1" applyFill="1" applyBorder="1" applyAlignment="1">
      <alignment horizontal="center"/>
    </xf>
    <xf numFmtId="0" fontId="9" fillId="2" borderId="0" xfId="0" applyFont="1" applyFill="1"/>
    <xf numFmtId="0" fontId="9" fillId="2" borderId="0" xfId="0" applyFont="1" applyFill="1" applyAlignment="1">
      <alignment horizontal="center"/>
    </xf>
    <xf numFmtId="0" fontId="1" fillId="2" borderId="0" xfId="3" applyFill="1" applyAlignment="1">
      <alignment horizontal="left" vertical="center" wrapText="1"/>
    </xf>
    <xf numFmtId="166" fontId="5" fillId="6" borderId="1" xfId="1" applyNumberFormat="1" applyFont="1" applyFill="1" applyBorder="1" applyAlignment="1">
      <alignment horizontal="center"/>
    </xf>
    <xf numFmtId="0" fontId="5" fillId="0" borderId="1" xfId="0" applyFont="1" applyBorder="1" applyAlignment="1">
      <alignment wrapText="1" shrinkToFit="1"/>
    </xf>
    <xf numFmtId="0" fontId="3" fillId="2" borderId="0" xfId="0" applyFont="1" applyFill="1" applyAlignment="1">
      <alignment horizontal="center" vertical="center"/>
    </xf>
    <xf numFmtId="0" fontId="12" fillId="2" borderId="0" xfId="0" applyFont="1" applyFill="1" applyAlignment="1">
      <alignment horizontal="left" vertical="center"/>
    </xf>
    <xf numFmtId="0" fontId="10" fillId="2" borderId="1" xfId="0" applyFont="1" applyFill="1" applyBorder="1" applyAlignment="1">
      <alignment horizontal="left"/>
    </xf>
    <xf numFmtId="0" fontId="3" fillId="4" borderId="1" xfId="0" applyFont="1" applyFill="1" applyBorder="1"/>
    <xf numFmtId="167" fontId="3" fillId="3" borderId="1" xfId="1" applyNumberFormat="1" applyFont="1" applyFill="1" applyBorder="1" applyAlignment="1" applyProtection="1">
      <alignment horizontal="center"/>
    </xf>
    <xf numFmtId="167" fontId="3" fillId="4" borderId="1" xfId="1" applyNumberFormat="1" applyFont="1" applyFill="1" applyBorder="1" applyAlignment="1" applyProtection="1">
      <alignment horizontal="center"/>
    </xf>
    <xf numFmtId="0" fontId="5" fillId="2" borderId="0" xfId="0" applyFont="1" applyFill="1" applyAlignment="1">
      <alignment horizontal="left" vertical="center"/>
    </xf>
    <xf numFmtId="168" fontId="5" fillId="2" borderId="0" xfId="1" applyNumberFormat="1" applyFont="1" applyFill="1" applyBorder="1" applyAlignment="1" applyProtection="1">
      <alignment horizontal="center"/>
    </xf>
    <xf numFmtId="168" fontId="5" fillId="2" borderId="0" xfId="0" applyNumberFormat="1" applyFont="1" applyFill="1" applyAlignment="1">
      <alignment horizontal="center"/>
    </xf>
    <xf numFmtId="0" fontId="5" fillId="2" borderId="0" xfId="0" applyFont="1" applyFill="1" applyAlignment="1">
      <alignment horizontal="center" vertical="center" wrapText="1"/>
    </xf>
    <xf numFmtId="167" fontId="3" fillId="2" borderId="0" xfId="1" applyNumberFormat="1" applyFont="1" applyFill="1" applyBorder="1" applyAlignment="1" applyProtection="1">
      <alignment horizontal="center"/>
    </xf>
    <xf numFmtId="0" fontId="13" fillId="2" borderId="0" xfId="0" applyFont="1" applyFill="1"/>
    <xf numFmtId="0" fontId="3" fillId="2" borderId="0" xfId="0" applyFont="1" applyFill="1" applyAlignment="1">
      <alignment horizontal="left" vertical="center" wrapText="1"/>
    </xf>
    <xf numFmtId="0" fontId="10" fillId="2" borderId="1" xfId="0" applyFont="1" applyFill="1" applyBorder="1"/>
    <xf numFmtId="166" fontId="5" fillId="2" borderId="0" xfId="0" applyNumberFormat="1" applyFont="1" applyFill="1" applyAlignment="1">
      <alignment horizontal="center"/>
    </xf>
    <xf numFmtId="0" fontId="3" fillId="7" borderId="1" xfId="0" applyFont="1" applyFill="1" applyBorder="1"/>
    <xf numFmtId="0" fontId="5" fillId="5" borderId="1" xfId="0" applyFont="1" applyFill="1" applyBorder="1" applyAlignment="1">
      <alignment horizontal="center" vertical="center" wrapText="1"/>
    </xf>
    <xf numFmtId="0" fontId="5" fillId="5" borderId="5" xfId="0" applyFont="1" applyFill="1" applyBorder="1" applyAlignment="1">
      <alignment horizontal="center" vertical="center" wrapText="1"/>
    </xf>
    <xf numFmtId="169" fontId="3" fillId="2" borderId="0" xfId="1" applyNumberFormat="1" applyFont="1" applyFill="1" applyBorder="1" applyProtection="1"/>
    <xf numFmtId="166" fontId="3" fillId="2" borderId="0" xfId="1" applyNumberFormat="1" applyFont="1" applyFill="1" applyBorder="1" applyAlignment="1" applyProtection="1">
      <alignment horizontal="center"/>
    </xf>
    <xf numFmtId="0" fontId="5" fillId="5" borderId="1" xfId="0" applyFont="1" applyFill="1" applyBorder="1" applyAlignment="1">
      <alignment horizontal="center"/>
    </xf>
    <xf numFmtId="0" fontId="3" fillId="2" borderId="1" xfId="0" applyFont="1" applyFill="1" applyBorder="1" applyAlignment="1">
      <alignment horizontal="left" vertical="center" wrapText="1"/>
    </xf>
    <xf numFmtId="167" fontId="3" fillId="3" borderId="1" xfId="1" applyNumberFormat="1" applyFont="1" applyFill="1" applyBorder="1" applyAlignment="1" applyProtection="1"/>
    <xf numFmtId="167" fontId="5" fillId="4" borderId="1" xfId="1" applyNumberFormat="1" applyFont="1" applyFill="1" applyBorder="1" applyAlignment="1" applyProtection="1">
      <alignment horizontal="center"/>
    </xf>
    <xf numFmtId="0" fontId="14" fillId="8" borderId="0" xfId="0" applyFont="1" applyFill="1"/>
    <xf numFmtId="0" fontId="15" fillId="8" borderId="0" xfId="0" applyFont="1" applyFill="1"/>
    <xf numFmtId="0" fontId="16" fillId="8" borderId="0" xfId="0" applyFont="1" applyFill="1" applyAlignment="1">
      <alignment horizontal="left" vertical="center"/>
    </xf>
    <xf numFmtId="0" fontId="14" fillId="8" borderId="0" xfId="4" applyFont="1" applyFill="1"/>
    <xf numFmtId="0" fontId="14" fillId="8" borderId="0" xfId="0" applyFont="1" applyFill="1" applyAlignment="1">
      <alignment horizontal="center" vertical="center"/>
    </xf>
    <xf numFmtId="0" fontId="14" fillId="8" borderId="0" xfId="4" applyFont="1" applyFill="1" applyAlignment="1">
      <alignment horizontal="left" vertical="top" wrapText="1"/>
    </xf>
    <xf numFmtId="0" fontId="15" fillId="8" borderId="0" xfId="0" applyFont="1" applyFill="1" applyAlignment="1">
      <alignment vertical="top"/>
    </xf>
    <xf numFmtId="0" fontId="18" fillId="9" borderId="21" xfId="3" applyFont="1" applyFill="1" applyBorder="1" applyAlignment="1">
      <alignment horizontal="center" vertical="center"/>
    </xf>
    <xf numFmtId="0" fontId="17" fillId="9" borderId="21" xfId="3" applyFont="1" applyFill="1" applyBorder="1" applyAlignment="1">
      <alignment horizontal="center" vertical="center" wrapText="1"/>
    </xf>
    <xf numFmtId="0" fontId="17" fillId="9" borderId="1" xfId="3" applyFont="1" applyFill="1" applyBorder="1" applyAlignment="1">
      <alignment horizontal="center" vertical="center" wrapText="1"/>
    </xf>
    <xf numFmtId="0" fontId="17" fillId="8" borderId="0" xfId="3" applyFont="1" applyFill="1" applyAlignment="1">
      <alignment horizontal="center" vertical="center" wrapText="1"/>
    </xf>
    <xf numFmtId="0" fontId="14" fillId="8" borderId="1" xfId="0" applyFont="1" applyFill="1" applyBorder="1" applyAlignment="1">
      <alignment horizontal="left"/>
    </xf>
    <xf numFmtId="169" fontId="14" fillId="10" borderId="1" xfId="0" applyNumberFormat="1" applyFont="1" applyFill="1" applyBorder="1"/>
    <xf numFmtId="0" fontId="14" fillId="11" borderId="1" xfId="5" applyNumberFormat="1" applyFont="1" applyFill="1" applyBorder="1" applyAlignment="1" applyProtection="1"/>
    <xf numFmtId="167" fontId="14" fillId="11" borderId="1" xfId="5" applyNumberFormat="1" applyFont="1" applyFill="1" applyBorder="1" applyAlignment="1" applyProtection="1"/>
    <xf numFmtId="167" fontId="14" fillId="8" borderId="0" xfId="5" applyNumberFormat="1" applyFont="1" applyFill="1" applyBorder="1" applyAlignment="1" applyProtection="1"/>
    <xf numFmtId="0" fontId="14" fillId="0" borderId="1" xfId="0" applyFont="1" applyBorder="1" applyAlignment="1">
      <alignment horizontal="left"/>
    </xf>
    <xf numFmtId="167" fontId="17" fillId="12" borderId="1" xfId="5" applyNumberFormat="1" applyFont="1" applyFill="1" applyBorder="1" applyAlignment="1" applyProtection="1">
      <alignment horizontal="center"/>
    </xf>
    <xf numFmtId="0" fontId="10" fillId="2" borderId="0" xfId="0" applyFont="1" applyFill="1"/>
    <xf numFmtId="0" fontId="3" fillId="2" borderId="1" xfId="0" applyFont="1" applyFill="1" applyBorder="1" applyAlignment="1">
      <alignment vertical="center"/>
    </xf>
    <xf numFmtId="9" fontId="5" fillId="2" borderId="0" xfId="0" applyNumberFormat="1" applyFont="1" applyFill="1" applyAlignment="1">
      <alignment horizontal="left"/>
    </xf>
    <xf numFmtId="167" fontId="5" fillId="7" borderId="1" xfId="1" applyNumberFormat="1" applyFont="1" applyFill="1" applyBorder="1" applyAlignment="1" applyProtection="1">
      <alignment horizontal="center"/>
    </xf>
    <xf numFmtId="167" fontId="3" fillId="4" borderId="1" xfId="0" applyNumberFormat="1" applyFont="1" applyFill="1" applyBorder="1"/>
    <xf numFmtId="0" fontId="14" fillId="8" borderId="2" xfId="0" applyFont="1" applyFill="1" applyBorder="1"/>
    <xf numFmtId="0" fontId="10" fillId="3" borderId="1" xfId="0" applyFont="1" applyFill="1" applyBorder="1"/>
    <xf numFmtId="169" fontId="14" fillId="13" borderId="1" xfId="0" applyNumberFormat="1" applyFont="1" applyFill="1" applyBorder="1"/>
    <xf numFmtId="0" fontId="14" fillId="13" borderId="1" xfId="5" applyNumberFormat="1" applyFont="1" applyFill="1" applyBorder="1" applyAlignment="1" applyProtection="1"/>
    <xf numFmtId="167" fontId="14" fillId="13" borderId="1" xfId="5" applyNumberFormat="1" applyFont="1" applyFill="1" applyBorder="1" applyAlignment="1" applyProtection="1"/>
    <xf numFmtId="166" fontId="5" fillId="14" borderId="1" xfId="1" applyNumberFormat="1" applyFont="1" applyFill="1" applyBorder="1" applyAlignment="1">
      <alignment horizontal="center"/>
    </xf>
    <xf numFmtId="166" fontId="5" fillId="15" borderId="1" xfId="1" applyNumberFormat="1" applyFont="1" applyFill="1" applyBorder="1" applyAlignment="1" applyProtection="1"/>
    <xf numFmtId="169" fontId="3" fillId="15" borderId="1" xfId="0" applyNumberFormat="1" applyFont="1" applyFill="1" applyBorder="1" applyAlignment="1">
      <alignment vertical="center"/>
    </xf>
    <xf numFmtId="167" fontId="17" fillId="16" borderId="1" xfId="5" applyNumberFormat="1" applyFont="1" applyFill="1" applyBorder="1" applyAlignment="1" applyProtection="1">
      <alignment horizontal="center"/>
    </xf>
    <xf numFmtId="9" fontId="3" fillId="2" borderId="0" xfId="2" applyFont="1" applyFill="1"/>
    <xf numFmtId="0" fontId="3" fillId="2" borderId="1" xfId="0" applyFont="1" applyFill="1" applyBorder="1" applyAlignment="1">
      <alignment wrapText="1"/>
    </xf>
    <xf numFmtId="167" fontId="5" fillId="15" borderId="1" xfId="1" applyNumberFormat="1" applyFont="1" applyFill="1" applyBorder="1" applyAlignment="1" applyProtection="1">
      <alignment horizontal="center"/>
    </xf>
    <xf numFmtId="0" fontId="21" fillId="2" borderId="0" xfId="0" applyFont="1" applyFill="1"/>
    <xf numFmtId="0" fontId="20" fillId="2" borderId="0" xfId="0" applyFont="1" applyFill="1"/>
    <xf numFmtId="9" fontId="3" fillId="2" borderId="1" xfId="2" applyFont="1" applyFill="1" applyBorder="1" applyAlignment="1">
      <alignment horizontal="center" vertical="center"/>
    </xf>
    <xf numFmtId="0" fontId="3" fillId="2" borderId="0" xfId="0" applyFont="1" applyFill="1" applyAlignment="1">
      <alignment horizontal="left" vertical="top"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2" borderId="2" xfId="0" applyFont="1" applyFill="1" applyBorder="1" applyAlignment="1">
      <alignment horizontal="left" wrapText="1"/>
    </xf>
    <xf numFmtId="0" fontId="3" fillId="2" borderId="3" xfId="0" applyFont="1" applyFill="1" applyBorder="1" applyAlignment="1">
      <alignment horizontal="left"/>
    </xf>
    <xf numFmtId="0" fontId="3" fillId="15" borderId="1" xfId="0" applyFont="1" applyFill="1" applyBorder="1" applyAlignment="1">
      <alignment horizontal="left" vertical="center" wrapText="1"/>
    </xf>
    <xf numFmtId="0" fontId="2" fillId="0" borderId="0" xfId="0" applyFont="1" applyAlignment="1">
      <alignment horizontal="center" vertical="center"/>
    </xf>
    <xf numFmtId="0" fontId="5" fillId="3" borderId="13"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0" xfId="0" applyFont="1" applyFill="1" applyAlignment="1">
      <alignment horizontal="left" vertical="top" wrapText="1"/>
    </xf>
    <xf numFmtId="0" fontId="5" fillId="3" borderId="20" xfId="0" applyFont="1" applyFill="1" applyBorder="1" applyAlignment="1">
      <alignment horizontal="left" vertical="top" wrapText="1"/>
    </xf>
    <xf numFmtId="0" fontId="5" fillId="3" borderId="16"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2" borderId="0" xfId="0" applyFont="1" applyFill="1" applyAlignment="1">
      <alignment horizontal="center" vertical="center"/>
    </xf>
    <xf numFmtId="167" fontId="3" fillId="2" borderId="22" xfId="1" applyNumberFormat="1" applyFont="1" applyFill="1" applyBorder="1" applyAlignment="1" applyProtection="1">
      <alignment horizontal="center"/>
    </xf>
    <xf numFmtId="167" fontId="3" fillId="2" borderId="23" xfId="1" applyNumberFormat="1" applyFont="1" applyFill="1" applyBorder="1" applyAlignment="1" applyProtection="1">
      <alignment horizont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0" borderId="0" xfId="0" applyFont="1" applyAlignment="1">
      <alignment horizontal="left" vertical="center" wrapText="1"/>
    </xf>
    <xf numFmtId="0" fontId="5" fillId="5"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4" fillId="8" borderId="0" xfId="4" applyFont="1" applyFill="1" applyAlignment="1">
      <alignment horizontal="left" vertical="top" wrapText="1"/>
    </xf>
    <xf numFmtId="0" fontId="15" fillId="0" borderId="0" xfId="0" applyFont="1" applyAlignment="1">
      <alignment vertical="top"/>
    </xf>
    <xf numFmtId="0" fontId="9" fillId="0" borderId="1" xfId="0" applyFont="1" applyBorder="1" applyAlignment="1">
      <alignment horizontal="left" vertical="top"/>
    </xf>
    <xf numFmtId="0" fontId="18" fillId="8" borderId="2" xfId="0" applyFont="1" applyFill="1" applyBorder="1"/>
    <xf numFmtId="0" fontId="15" fillId="0" borderId="4" xfId="0" applyFont="1" applyBorder="1"/>
    <xf numFmtId="0" fontId="15" fillId="0" borderId="3" xfId="0" applyFont="1" applyBorder="1"/>
    <xf numFmtId="0" fontId="14" fillId="8" borderId="2" xfId="0" applyFont="1" applyFill="1" applyBorder="1"/>
    <xf numFmtId="0" fontId="0" fillId="0" borderId="3" xfId="0" applyBorder="1"/>
    <xf numFmtId="0" fontId="5" fillId="2" borderId="0" xfId="0" applyFont="1" applyFill="1" applyAlignment="1">
      <alignment horizontal="left" vertical="center"/>
    </xf>
    <xf numFmtId="0" fontId="3" fillId="2" borderId="0" xfId="0" applyFont="1" applyFill="1" applyAlignment="1">
      <alignment horizontal="left" vertical="center" wrapText="1"/>
    </xf>
    <xf numFmtId="0" fontId="5" fillId="3" borderId="13" xfId="0" applyFont="1" applyFill="1" applyBorder="1" applyAlignment="1">
      <alignment vertical="top" wrapText="1"/>
    </xf>
    <xf numFmtId="0" fontId="0" fillId="3" borderId="14" xfId="0" applyFill="1" applyBorder="1" applyAlignment="1">
      <alignment vertical="top" wrapText="1"/>
    </xf>
    <xf numFmtId="0" fontId="0" fillId="3" borderId="15" xfId="0" applyFill="1" applyBorder="1" applyAlignment="1">
      <alignment vertical="top" wrapText="1"/>
    </xf>
    <xf numFmtId="0" fontId="0" fillId="3" borderId="19" xfId="0" applyFill="1" applyBorder="1" applyAlignment="1">
      <alignment vertical="top" wrapText="1"/>
    </xf>
    <xf numFmtId="0" fontId="0" fillId="3" borderId="0" xfId="0" applyFill="1" applyAlignment="1">
      <alignment vertical="top" wrapText="1"/>
    </xf>
    <xf numFmtId="0" fontId="0" fillId="3" borderId="20" xfId="0" applyFill="1" applyBorder="1" applyAlignment="1">
      <alignment vertical="top" wrapText="1"/>
    </xf>
    <xf numFmtId="0" fontId="0" fillId="3" borderId="16"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17" fillId="9" borderId="6" xfId="3" applyFont="1" applyFill="1" applyBorder="1" applyAlignment="1">
      <alignment horizontal="center" vertical="top" wrapText="1"/>
    </xf>
  </cellXfs>
  <cellStyles count="6">
    <cellStyle name="Currency 2" xfId="5" xr:uid="{00000000-0005-0000-0000-000001000000}"/>
    <cellStyle name="Normal_ST JOHNS SHOPPING BASKET RESULTS" xfId="4" xr:uid="{00000000-0005-0000-0000-000003000000}"/>
    <cellStyle name="Prozent" xfId="2" builtinId="5"/>
    <cellStyle name="Standard" xfId="0" builtinId="0"/>
    <cellStyle name="Standard 2" xfId="3" xr:uid="{00000000-0005-0000-0000-000005000000}"/>
    <cellStyle name="Währung" xfId="1" builtinId="4"/>
  </cellStyles>
  <dxfs count="0"/>
  <tableStyles count="0" defaultTableStyle="TableStyleMedium2" defaultPivotStyle="PivotStyleLight16"/>
  <colors>
    <mruColors>
      <color rgb="FFFFFF99"/>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 Id="rId14"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40"/>
  <sheetViews>
    <sheetView tabSelected="1" zoomScale="90" zoomScaleNormal="90" workbookViewId="0">
      <selection activeCell="D5" sqref="D5"/>
    </sheetView>
  </sheetViews>
  <sheetFormatPr baseColWidth="10" defaultColWidth="9" defaultRowHeight="13.5" x14ac:dyDescent="0.7"/>
  <cols>
    <col min="1" max="1" width="4.54296875" style="5" customWidth="1"/>
    <col min="2" max="2" width="57" style="5" customWidth="1"/>
    <col min="3" max="3" width="30.40625" style="7" customWidth="1"/>
    <col min="4" max="4" width="106" style="5" customWidth="1"/>
    <col min="5" max="5" width="47.40625" style="5" customWidth="1"/>
    <col min="6" max="16384" width="9" style="5"/>
  </cols>
  <sheetData>
    <row r="1" spans="2:5" s="3" customFormat="1" ht="28.5" customHeight="1" x14ac:dyDescent="0.75">
      <c r="B1" s="4" t="s">
        <v>89</v>
      </c>
    </row>
    <row r="2" spans="2:5" ht="16.399999999999999" customHeight="1" x14ac:dyDescent="0.7">
      <c r="B2" s="6" t="s">
        <v>0</v>
      </c>
    </row>
    <row r="3" spans="2:5" s="8" customFormat="1" ht="162" customHeight="1" x14ac:dyDescent="0.75">
      <c r="B3" s="98" t="s">
        <v>90</v>
      </c>
      <c r="C3" s="98"/>
      <c r="D3" s="98"/>
      <c r="E3" s="9"/>
    </row>
    <row r="4" spans="2:5" ht="27.95" customHeight="1" x14ac:dyDescent="0.7">
      <c r="B4" s="10" t="s">
        <v>1</v>
      </c>
      <c r="D4" s="11"/>
      <c r="E4" s="9"/>
    </row>
    <row r="5" spans="2:5" ht="31.85" customHeight="1" x14ac:dyDescent="0.7">
      <c r="B5" s="99" t="s">
        <v>2</v>
      </c>
      <c r="C5" s="100"/>
      <c r="D5" s="11"/>
      <c r="E5" s="9"/>
    </row>
    <row r="6" spans="2:5" ht="31.85" customHeight="1" x14ac:dyDescent="0.7">
      <c r="B6" s="101" t="s">
        <v>3</v>
      </c>
      <c r="C6" s="102"/>
      <c r="D6" s="11"/>
      <c r="E6" s="9"/>
    </row>
    <row r="7" spans="2:5" ht="31.85" customHeight="1" x14ac:dyDescent="0.7">
      <c r="B7" s="103" t="s">
        <v>4</v>
      </c>
      <c r="C7" s="104"/>
      <c r="D7" s="11"/>
      <c r="E7" s="9"/>
    </row>
    <row r="8" spans="2:5" ht="31.85" customHeight="1" x14ac:dyDescent="0.7">
      <c r="B8" s="105" t="s">
        <v>5</v>
      </c>
      <c r="C8" s="105"/>
      <c r="D8" s="11"/>
      <c r="E8" s="9"/>
    </row>
    <row r="9" spans="2:5" ht="12" customHeight="1" x14ac:dyDescent="0.7"/>
    <row r="10" spans="2:5" x14ac:dyDescent="0.7">
      <c r="B10" s="12" t="s">
        <v>6</v>
      </c>
      <c r="C10" s="13" t="s">
        <v>7</v>
      </c>
    </row>
    <row r="11" spans="2:5" x14ac:dyDescent="0.7">
      <c r="B11" s="79" t="s">
        <v>8</v>
      </c>
      <c r="C11" s="97">
        <v>0.3</v>
      </c>
    </row>
    <row r="12" spans="2:5" x14ac:dyDescent="0.7">
      <c r="B12" s="79" t="s">
        <v>9</v>
      </c>
      <c r="C12" s="97">
        <v>0.1</v>
      </c>
    </row>
    <row r="13" spans="2:5" x14ac:dyDescent="0.7">
      <c r="B13" s="79" t="s">
        <v>10</v>
      </c>
      <c r="C13" s="97">
        <v>0</v>
      </c>
    </row>
    <row r="14" spans="2:5" s="14" customFormat="1" x14ac:dyDescent="0.7">
      <c r="B14" s="12" t="s">
        <v>11</v>
      </c>
      <c r="C14" s="15">
        <f>SUM(C11:C13)</f>
        <v>0.4</v>
      </c>
    </row>
    <row r="15" spans="2:5" ht="9" customHeight="1" x14ac:dyDescent="0.7"/>
    <row r="16" spans="2:5" ht="14.25" thickBot="1" x14ac:dyDescent="0.85">
      <c r="B16" s="14" t="s">
        <v>12</v>
      </c>
    </row>
    <row r="17" spans="2:5" x14ac:dyDescent="0.7">
      <c r="B17" s="16" t="s">
        <v>13</v>
      </c>
      <c r="C17" s="17">
        <v>0.6</v>
      </c>
      <c r="E17" s="2"/>
    </row>
    <row r="18" spans="2:5" x14ac:dyDescent="0.7">
      <c r="B18" s="18" t="s">
        <v>14</v>
      </c>
      <c r="C18" s="19">
        <f>C14</f>
        <v>0.4</v>
      </c>
      <c r="E18" s="2"/>
    </row>
    <row r="19" spans="2:5" ht="14.25" thickBot="1" x14ac:dyDescent="0.85">
      <c r="B19" s="20" t="s">
        <v>15</v>
      </c>
      <c r="C19" s="21">
        <f>C17+C18</f>
        <v>1</v>
      </c>
    </row>
    <row r="21" spans="2:5" x14ac:dyDescent="0.7">
      <c r="C21" s="5"/>
    </row>
    <row r="22" spans="2:5" ht="38.9" customHeight="1" x14ac:dyDescent="0.7">
      <c r="C22" s="5"/>
    </row>
    <row r="23" spans="2:5" ht="28.4" customHeight="1" x14ac:dyDescent="0.7">
      <c r="C23" s="5"/>
    </row>
    <row r="24" spans="2:5" x14ac:dyDescent="0.7">
      <c r="C24" s="5"/>
    </row>
    <row r="30" spans="2:5" x14ac:dyDescent="0.7">
      <c r="B30" s="22"/>
    </row>
    <row r="31" spans="2:5" x14ac:dyDescent="0.7">
      <c r="B31" s="22"/>
    </row>
    <row r="32" spans="2:5" x14ac:dyDescent="0.7">
      <c r="B32" s="22"/>
    </row>
    <row r="33" spans="2:2" x14ac:dyDescent="0.7">
      <c r="B33" s="22"/>
    </row>
    <row r="34" spans="2:2" x14ac:dyDescent="0.7">
      <c r="B34" s="22"/>
    </row>
    <row r="35" spans="2:2" x14ac:dyDescent="0.7">
      <c r="B35" s="22"/>
    </row>
    <row r="36" spans="2:2" x14ac:dyDescent="0.7">
      <c r="B36" s="23"/>
    </row>
    <row r="37" spans="2:2" x14ac:dyDescent="0.7">
      <c r="B37" s="22"/>
    </row>
    <row r="38" spans="2:2" x14ac:dyDescent="0.7">
      <c r="B38" s="22"/>
    </row>
    <row r="39" spans="2:2" x14ac:dyDescent="0.7">
      <c r="B39" s="22"/>
    </row>
    <row r="40" spans="2:2" x14ac:dyDescent="0.7">
      <c r="B40" s="22"/>
    </row>
  </sheetData>
  <mergeCells count="5">
    <mergeCell ref="B3:D3"/>
    <mergeCell ref="B5:C5"/>
    <mergeCell ref="B6:C6"/>
    <mergeCell ref="B7:C7"/>
    <mergeCell ref="B8:C8"/>
  </mergeCells>
  <pageMargins left="0.7" right="0.7" top="0.75" bottom="0.75" header="0.3" footer="0.3"/>
  <pageSetup paperSize="9" orientation="portrait" r:id="rId1"/>
  <headerFooter>
    <oddHeader>&amp;R&amp;"Calibri"&amp;10&amp;K000000 Internal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17"/>
  <sheetViews>
    <sheetView zoomScale="90" zoomScaleNormal="90" workbookViewId="0">
      <selection activeCell="D18" sqref="D18"/>
    </sheetView>
  </sheetViews>
  <sheetFormatPr baseColWidth="10" defaultColWidth="9" defaultRowHeight="14.75" x14ac:dyDescent="0.75"/>
  <cols>
    <col min="1" max="1" width="4.54296875" style="1" customWidth="1"/>
    <col min="2" max="2" width="5.40625" style="1" customWidth="1"/>
    <col min="3" max="3" width="43.26953125" style="1" customWidth="1"/>
    <col min="4" max="4" width="22" style="1" customWidth="1"/>
    <col min="5" max="5" width="11.26953125" style="1" customWidth="1"/>
    <col min="6" max="6" width="14.40625" style="1" customWidth="1"/>
    <col min="7" max="16384" width="9" style="1"/>
  </cols>
  <sheetData>
    <row r="1" spans="2:7" ht="26" x14ac:dyDescent="0.75">
      <c r="B1" s="106" t="s">
        <v>16</v>
      </c>
      <c r="C1" s="106"/>
      <c r="D1" s="106"/>
      <c r="E1" s="106"/>
      <c r="F1" s="106"/>
      <c r="G1" s="106"/>
    </row>
    <row r="2" spans="2:7" ht="18.5" x14ac:dyDescent="0.9">
      <c r="B2" s="6"/>
      <c r="C2" s="24"/>
      <c r="D2" s="24" t="s">
        <v>17</v>
      </c>
      <c r="E2" s="24"/>
      <c r="F2" s="24"/>
      <c r="G2" s="5"/>
    </row>
    <row r="4" spans="2:7" x14ac:dyDescent="0.75">
      <c r="B4" s="6" t="s">
        <v>18</v>
      </c>
      <c r="D4" s="25" t="s">
        <v>19</v>
      </c>
      <c r="E4" s="80">
        <v>0.3</v>
      </c>
    </row>
    <row r="5" spans="2:7" x14ac:dyDescent="0.75">
      <c r="C5" s="26" t="s">
        <v>20</v>
      </c>
      <c r="D5" s="27">
        <f>'1. Ongoing Services'!Q8+'1. Ongoing Services'!Q9+'1. Ongoing Services'!O19+'1. Ongoing Services'!O30+'1. Ongoing Services'!O41+'1. Ongoing Services'!O49</f>
        <v>0</v>
      </c>
      <c r="E5" s="2"/>
    </row>
    <row r="6" spans="2:7" x14ac:dyDescent="0.75">
      <c r="C6" s="5"/>
      <c r="D6" s="28"/>
      <c r="E6" s="2"/>
    </row>
    <row r="7" spans="2:7" x14ac:dyDescent="0.75">
      <c r="C7" s="5"/>
      <c r="D7" s="7"/>
      <c r="E7" s="2"/>
    </row>
    <row r="8" spans="2:7" x14ac:dyDescent="0.75">
      <c r="B8" s="6" t="s">
        <v>9</v>
      </c>
      <c r="D8" s="25" t="s">
        <v>19</v>
      </c>
      <c r="E8" s="80">
        <v>0.1</v>
      </c>
    </row>
    <row r="9" spans="2:7" x14ac:dyDescent="0.75">
      <c r="C9" s="26" t="s">
        <v>20</v>
      </c>
      <c r="D9" s="27">
        <f>'2. Ad-hoc tech personnel'!E30</f>
        <v>0</v>
      </c>
      <c r="E9" s="2"/>
    </row>
    <row r="10" spans="2:7" x14ac:dyDescent="0.75">
      <c r="C10" s="5"/>
      <c r="D10" s="7"/>
      <c r="E10" s="80"/>
    </row>
    <row r="11" spans="2:7" x14ac:dyDescent="0.75">
      <c r="B11" s="6" t="s">
        <v>10</v>
      </c>
      <c r="D11" s="25" t="s">
        <v>19</v>
      </c>
      <c r="E11" s="80">
        <f>'Overview &amp; Inst'!C13</f>
        <v>0</v>
      </c>
    </row>
    <row r="12" spans="2:7" x14ac:dyDescent="0.75">
      <c r="C12" s="29" t="s">
        <v>20</v>
      </c>
      <c r="D12" s="30">
        <f>'3. Start-up implementation'!C7</f>
        <v>0</v>
      </c>
      <c r="E12" s="2"/>
    </row>
    <row r="13" spans="2:7" x14ac:dyDescent="0.75">
      <c r="C13" s="31"/>
      <c r="D13" s="32"/>
      <c r="E13" s="2"/>
    </row>
    <row r="14" spans="2:7" x14ac:dyDescent="0.75">
      <c r="C14" s="31"/>
      <c r="D14" s="32"/>
      <c r="E14" s="31"/>
    </row>
    <row r="15" spans="2:7" x14ac:dyDescent="0.75">
      <c r="C15" s="33"/>
      <c r="D15" s="28"/>
      <c r="E15" s="5"/>
    </row>
    <row r="16" spans="2:7" x14ac:dyDescent="0.75">
      <c r="C16" s="12" t="s">
        <v>21</v>
      </c>
      <c r="D16" s="34">
        <f>D5+D9+D12</f>
        <v>0</v>
      </c>
      <c r="E16" s="92"/>
    </row>
    <row r="17" spans="3:4" ht="27.25" x14ac:dyDescent="0.75">
      <c r="C17" s="35" t="s">
        <v>22</v>
      </c>
      <c r="D17" s="88">
        <f>SUM(D5*E4,D9*E8,D12*E11)</f>
        <v>0</v>
      </c>
    </row>
  </sheetData>
  <mergeCells count="1">
    <mergeCell ref="B1:G1"/>
  </mergeCells>
  <pageMargins left="0.7" right="0.7" top="0.75" bottom="0.75" header="0.3" footer="0.3"/>
  <headerFooter>
    <oddHeader>&amp;R&amp;"Calibri"&amp;10&amp;K000000 Internal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F740-5D1E-41F5-8AB0-BE3F1D55A8C7}">
  <dimension ref="B1:V49"/>
  <sheetViews>
    <sheetView topLeftCell="C15" zoomScale="81" zoomScaleNormal="100" workbookViewId="0">
      <selection activeCell="O49" sqref="O49"/>
    </sheetView>
  </sheetViews>
  <sheetFormatPr baseColWidth="10" defaultColWidth="9" defaultRowHeight="14.75" x14ac:dyDescent="0.75"/>
  <cols>
    <col min="1" max="1" width="2.76953125" style="1" customWidth="1"/>
    <col min="2" max="2" width="36.7265625" style="1" bestFit="1" customWidth="1"/>
    <col min="3" max="3" width="9.86328125" style="1" customWidth="1"/>
    <col min="4" max="4" width="9" style="1"/>
    <col min="5" max="5" width="11.40625" style="1" bestFit="1" customWidth="1"/>
    <col min="6" max="8" width="9" style="1"/>
    <col min="9" max="12" width="17.1328125" style="1" customWidth="1"/>
    <col min="13" max="13" width="9" style="1"/>
    <col min="14" max="14" width="12.86328125" style="1" customWidth="1"/>
    <col min="15" max="15" width="13.1328125" style="1" customWidth="1"/>
    <col min="16" max="16" width="14.26953125" style="1" customWidth="1"/>
    <col min="17" max="17" width="15" style="1" customWidth="1"/>
    <col min="18" max="16384" width="9" style="1"/>
  </cols>
  <sheetData>
    <row r="1" spans="2:22" s="5" customFormat="1" ht="13.5" x14ac:dyDescent="0.7">
      <c r="D1" s="36"/>
      <c r="E1" s="36"/>
      <c r="F1" s="36"/>
    </row>
    <row r="2" spans="2:22" s="5" customFormat="1" ht="26" x14ac:dyDescent="0.7">
      <c r="B2" s="37" t="s">
        <v>92</v>
      </c>
      <c r="C2" s="37"/>
      <c r="D2" s="36"/>
      <c r="E2" s="36"/>
      <c r="F2" s="36"/>
    </row>
    <row r="3" spans="2:22" s="5" customFormat="1" ht="200.75" customHeight="1" x14ac:dyDescent="0.7">
      <c r="B3" s="123" t="s">
        <v>91</v>
      </c>
      <c r="C3" s="123"/>
      <c r="D3" s="123"/>
      <c r="E3" s="123"/>
      <c r="F3" s="123"/>
      <c r="G3" s="123"/>
      <c r="H3" s="123"/>
      <c r="I3" s="123"/>
      <c r="J3" s="123"/>
      <c r="K3" s="123"/>
      <c r="L3" s="123"/>
      <c r="M3" s="123"/>
      <c r="N3" s="123"/>
      <c r="O3" s="123"/>
    </row>
    <row r="4" spans="2:22" s="5" customFormat="1" ht="22.9" customHeight="1" x14ac:dyDescent="0.7">
      <c r="B4" s="42" t="s">
        <v>81</v>
      </c>
      <c r="C4" s="48"/>
      <c r="D4" s="48"/>
      <c r="E4" s="48"/>
      <c r="F4" s="48"/>
      <c r="G4" s="48"/>
      <c r="H4" s="48"/>
      <c r="I4" s="48"/>
      <c r="J4" s="48"/>
      <c r="K4" s="48"/>
      <c r="L4" s="48"/>
      <c r="M4" s="48"/>
      <c r="N4" s="48"/>
      <c r="O4" s="48"/>
    </row>
    <row r="6" spans="2:22" s="5" customFormat="1" ht="13.4" customHeight="1" x14ac:dyDescent="0.7">
      <c r="B6" s="124" t="s">
        <v>23</v>
      </c>
      <c r="C6" s="125" t="s">
        <v>24</v>
      </c>
      <c r="D6" s="125" t="s">
        <v>24</v>
      </c>
      <c r="E6" s="125" t="s">
        <v>24</v>
      </c>
      <c r="F6" s="125" t="s">
        <v>24</v>
      </c>
      <c r="G6" s="125" t="s">
        <v>25</v>
      </c>
      <c r="H6" s="125" t="s">
        <v>26</v>
      </c>
      <c r="I6" s="121" t="s">
        <v>27</v>
      </c>
      <c r="J6" s="121" t="s">
        <v>28</v>
      </c>
      <c r="K6" s="121" t="s">
        <v>29</v>
      </c>
      <c r="L6" s="125" t="s">
        <v>30</v>
      </c>
      <c r="M6" s="45"/>
      <c r="N6" s="121" t="s">
        <v>31</v>
      </c>
      <c r="O6" s="121" t="s">
        <v>32</v>
      </c>
      <c r="P6" s="121" t="s">
        <v>33</v>
      </c>
      <c r="Q6" s="121" t="s">
        <v>34</v>
      </c>
    </row>
    <row r="7" spans="2:22" s="5" customFormat="1" ht="58.4" customHeight="1" x14ac:dyDescent="0.7">
      <c r="B7" s="124"/>
      <c r="C7" s="125"/>
      <c r="D7" s="125"/>
      <c r="E7" s="125"/>
      <c r="F7" s="125"/>
      <c r="G7" s="125"/>
      <c r="H7" s="125"/>
      <c r="I7" s="122"/>
      <c r="J7" s="122"/>
      <c r="K7" s="122"/>
      <c r="L7" s="125"/>
      <c r="M7" s="45"/>
      <c r="N7" s="122"/>
      <c r="O7" s="122"/>
      <c r="P7" s="122"/>
      <c r="Q7" s="122"/>
      <c r="R7" s="47"/>
      <c r="S7" s="47"/>
      <c r="T7" s="47"/>
      <c r="U7" s="47"/>
      <c r="V7" s="47"/>
    </row>
    <row r="8" spans="2:22" s="5" customFormat="1" ht="14.25" customHeight="1" x14ac:dyDescent="0.7">
      <c r="B8" s="38" t="s">
        <v>35</v>
      </c>
      <c r="C8" s="51"/>
      <c r="D8" s="39">
        <v>20</v>
      </c>
      <c r="E8" s="39">
        <v>30</v>
      </c>
      <c r="F8" s="39">
        <v>40</v>
      </c>
      <c r="G8" s="40">
        <v>0</v>
      </c>
      <c r="H8" s="39">
        <v>52</v>
      </c>
      <c r="I8" s="51"/>
      <c r="J8" s="41">
        <f>D8*G8*H8</f>
        <v>0</v>
      </c>
      <c r="K8" s="41">
        <f>E8*G8*H8</f>
        <v>0</v>
      </c>
      <c r="L8" s="41">
        <f>F8*G8*H8</f>
        <v>0</v>
      </c>
      <c r="M8" s="46"/>
      <c r="N8" s="81"/>
      <c r="O8" s="59">
        <f>J8*4</f>
        <v>0</v>
      </c>
      <c r="P8" s="59">
        <f>K8*4</f>
        <v>0</v>
      </c>
      <c r="Q8" s="94">
        <f>L8*4</f>
        <v>0</v>
      </c>
    </row>
    <row r="9" spans="2:22" s="5" customFormat="1" ht="14.25" customHeight="1" x14ac:dyDescent="0.7">
      <c r="B9" s="38" t="s">
        <v>36</v>
      </c>
      <c r="C9" s="39">
        <v>10</v>
      </c>
      <c r="D9" s="39">
        <v>20</v>
      </c>
      <c r="E9" s="39">
        <v>30</v>
      </c>
      <c r="F9" s="39">
        <v>40</v>
      </c>
      <c r="G9" s="40">
        <v>0</v>
      </c>
      <c r="H9" s="39">
        <v>52</v>
      </c>
      <c r="I9" s="82">
        <f>C9*G9*H9</f>
        <v>0</v>
      </c>
      <c r="J9" s="41">
        <f>D9*G9*H9</f>
        <v>0</v>
      </c>
      <c r="K9" s="41">
        <f>E9*G9*H9</f>
        <v>0</v>
      </c>
      <c r="L9" s="41">
        <f>F9*G9*H9</f>
        <v>0</v>
      </c>
      <c r="M9" s="46"/>
      <c r="N9" s="59">
        <f>I9*4</f>
        <v>0</v>
      </c>
      <c r="O9" s="59">
        <f>J9*4</f>
        <v>0</v>
      </c>
      <c r="P9" s="59">
        <f>K9*4</f>
        <v>0</v>
      </c>
      <c r="Q9" s="94">
        <f>L9*4</f>
        <v>0</v>
      </c>
    </row>
    <row r="10" spans="2:22" s="14" customFormat="1" ht="14.25" customHeight="1" x14ac:dyDescent="0.7">
      <c r="B10" s="42"/>
      <c r="C10" s="42"/>
      <c r="D10" s="42"/>
      <c r="E10" s="42"/>
      <c r="F10" s="42"/>
      <c r="G10" s="42"/>
      <c r="H10" s="42"/>
      <c r="I10" s="42"/>
      <c r="J10" s="43"/>
      <c r="K10" s="43"/>
      <c r="L10" s="43"/>
      <c r="M10" s="43"/>
      <c r="N10" s="43"/>
      <c r="O10" s="44"/>
    </row>
    <row r="11" spans="2:22" s="5" customFormat="1" ht="9.75" customHeight="1" x14ac:dyDescent="0.7"/>
    <row r="12" spans="2:22" s="5" customFormat="1" ht="0.75" customHeight="1" thickBot="1" x14ac:dyDescent="0.85"/>
    <row r="13" spans="2:22" s="5" customFormat="1" ht="22.5" customHeight="1" x14ac:dyDescent="0.7">
      <c r="B13" s="107" t="s">
        <v>37</v>
      </c>
      <c r="C13" s="108"/>
      <c r="D13" s="108"/>
      <c r="E13" s="108"/>
      <c r="F13" s="108"/>
      <c r="G13" s="108"/>
      <c r="H13" s="108"/>
      <c r="I13" s="108"/>
      <c r="J13" s="108"/>
      <c r="K13" s="108"/>
      <c r="L13" s="108"/>
      <c r="M13" s="108"/>
      <c r="N13" s="108"/>
      <c r="O13" s="108"/>
      <c r="P13" s="108"/>
      <c r="Q13" s="109"/>
    </row>
    <row r="14" spans="2:22" s="5" customFormat="1" ht="15" customHeight="1" thickBot="1" x14ac:dyDescent="0.85">
      <c r="B14" s="113"/>
      <c r="C14" s="114"/>
      <c r="D14" s="114"/>
      <c r="E14" s="114"/>
      <c r="F14" s="114"/>
      <c r="G14" s="114"/>
      <c r="H14" s="114"/>
      <c r="I14" s="114"/>
      <c r="J14" s="114"/>
      <c r="K14" s="114"/>
      <c r="L14" s="114"/>
      <c r="M14" s="114"/>
      <c r="N14" s="114"/>
      <c r="O14" s="114"/>
      <c r="P14" s="114"/>
      <c r="Q14" s="115"/>
    </row>
    <row r="15" spans="2:22" s="5" customFormat="1" ht="34.5" customHeight="1" x14ac:dyDescent="0.7"/>
    <row r="16" spans="2:22" x14ac:dyDescent="0.75">
      <c r="B16" s="95" t="s">
        <v>83</v>
      </c>
      <c r="C16" s="96"/>
      <c r="D16" s="96"/>
    </row>
    <row r="17" spans="2:17" ht="14.25" customHeight="1" x14ac:dyDescent="0.75">
      <c r="B17" s="96"/>
      <c r="C17" s="96"/>
      <c r="D17" s="96"/>
      <c r="I17" s="25" t="s">
        <v>38</v>
      </c>
      <c r="J17" s="52" t="s">
        <v>39</v>
      </c>
      <c r="K17" s="52" t="s">
        <v>40</v>
      </c>
      <c r="L17" s="52" t="s">
        <v>41</v>
      </c>
      <c r="O17" s="116" t="s">
        <v>42</v>
      </c>
    </row>
    <row r="18" spans="2:17" s="5" customFormat="1" ht="27" x14ac:dyDescent="0.75">
      <c r="B18" s="52" t="s">
        <v>43</v>
      </c>
      <c r="C18" s="118"/>
      <c r="D18" s="118"/>
      <c r="E18" s="53" t="s">
        <v>44</v>
      </c>
      <c r="I18" s="53" t="s">
        <v>44</v>
      </c>
      <c r="J18" s="53" t="s">
        <v>44</v>
      </c>
      <c r="K18" s="53" t="s">
        <v>44</v>
      </c>
      <c r="L18" s="53" t="s">
        <v>44</v>
      </c>
      <c r="O18" s="117"/>
      <c r="P18" s="1"/>
      <c r="Q18" s="1"/>
    </row>
    <row r="19" spans="2:17" x14ac:dyDescent="0.75">
      <c r="B19" s="26" t="s">
        <v>82</v>
      </c>
      <c r="C19" s="96"/>
      <c r="D19" s="96"/>
      <c r="E19" s="58">
        <v>0</v>
      </c>
      <c r="I19" s="41">
        <f>$E$19</f>
        <v>0</v>
      </c>
      <c r="J19" s="41">
        <f>$E$19</f>
        <v>0</v>
      </c>
      <c r="K19" s="41">
        <f>$E$19</f>
        <v>0</v>
      </c>
      <c r="L19" s="41">
        <f>$E$19</f>
        <v>0</v>
      </c>
      <c r="O19" s="89">
        <f>SUM(I19:L19)</f>
        <v>0</v>
      </c>
    </row>
    <row r="20" spans="2:17" s="5" customFormat="1" ht="13.5" customHeight="1" x14ac:dyDescent="0.7">
      <c r="B20" s="14"/>
      <c r="C20" s="14"/>
      <c r="D20" s="50"/>
      <c r="E20" s="50"/>
      <c r="I20" s="54"/>
      <c r="J20" s="54"/>
      <c r="K20" s="54"/>
      <c r="L20" s="54"/>
      <c r="O20" s="55"/>
      <c r="P20" s="55"/>
      <c r="Q20" s="55"/>
    </row>
    <row r="21" spans="2:17" s="5" customFormat="1" ht="13.5" customHeight="1" x14ac:dyDescent="0.7">
      <c r="B21" s="14"/>
      <c r="C21" s="14"/>
      <c r="D21" s="50"/>
      <c r="E21" s="50"/>
      <c r="I21" s="54"/>
      <c r="J21" s="54"/>
      <c r="K21" s="54"/>
      <c r="L21" s="54"/>
      <c r="O21" s="55"/>
      <c r="P21" s="55"/>
      <c r="Q21" s="55"/>
    </row>
    <row r="22" spans="2:17" s="5" customFormat="1" ht="13.5" customHeight="1" thickBot="1" x14ac:dyDescent="0.85">
      <c r="B22" s="14"/>
      <c r="C22" s="14"/>
      <c r="D22" s="50"/>
      <c r="E22" s="50"/>
      <c r="I22" s="54"/>
      <c r="J22" s="54"/>
      <c r="K22" s="54"/>
      <c r="L22" s="54"/>
      <c r="O22" s="55"/>
      <c r="P22" s="55"/>
      <c r="Q22" s="55"/>
    </row>
    <row r="23" spans="2:17" s="5" customFormat="1" ht="13.15" customHeight="1" x14ac:dyDescent="0.7">
      <c r="B23" s="107" t="s">
        <v>37</v>
      </c>
      <c r="C23" s="108"/>
      <c r="D23" s="108"/>
      <c r="E23" s="108"/>
      <c r="F23" s="108"/>
      <c r="G23" s="108"/>
      <c r="H23" s="108"/>
      <c r="I23" s="108"/>
      <c r="J23" s="108"/>
      <c r="K23" s="108"/>
      <c r="L23" s="108"/>
      <c r="M23" s="108"/>
      <c r="N23" s="108"/>
      <c r="O23" s="108"/>
      <c r="P23" s="108"/>
      <c r="Q23" s="109"/>
    </row>
    <row r="24" spans="2:17" s="14" customFormat="1" ht="13.15" customHeight="1" x14ac:dyDescent="0.7">
      <c r="B24" s="110"/>
      <c r="C24" s="111"/>
      <c r="D24" s="111"/>
      <c r="E24" s="111"/>
      <c r="F24" s="111"/>
      <c r="G24" s="111"/>
      <c r="H24" s="111"/>
      <c r="I24" s="111"/>
      <c r="J24" s="111"/>
      <c r="K24" s="111"/>
      <c r="L24" s="111"/>
      <c r="M24" s="111"/>
      <c r="N24" s="111"/>
      <c r="O24" s="111"/>
      <c r="P24" s="111"/>
      <c r="Q24" s="112"/>
    </row>
    <row r="25" spans="2:17" s="14" customFormat="1" ht="13.5" customHeight="1" thickBot="1" x14ac:dyDescent="0.85">
      <c r="B25" s="113"/>
      <c r="C25" s="114"/>
      <c r="D25" s="114"/>
      <c r="E25" s="114"/>
      <c r="F25" s="114"/>
      <c r="G25" s="114"/>
      <c r="H25" s="114"/>
      <c r="I25" s="114"/>
      <c r="J25" s="114"/>
      <c r="K25" s="114"/>
      <c r="L25" s="114"/>
      <c r="M25" s="114"/>
      <c r="N25" s="114"/>
      <c r="O25" s="114"/>
      <c r="P25" s="114"/>
      <c r="Q25" s="115"/>
    </row>
    <row r="27" spans="2:17" x14ac:dyDescent="0.75">
      <c r="B27" s="95" t="s">
        <v>84</v>
      </c>
    </row>
    <row r="28" spans="2:17" ht="14.25" customHeight="1" x14ac:dyDescent="0.75">
      <c r="I28" s="25" t="s">
        <v>38</v>
      </c>
      <c r="J28" s="52" t="s">
        <v>39</v>
      </c>
      <c r="K28" s="52" t="s">
        <v>40</v>
      </c>
      <c r="L28" s="52" t="s">
        <v>41</v>
      </c>
      <c r="O28" s="116" t="s">
        <v>42</v>
      </c>
    </row>
    <row r="29" spans="2:17" s="5" customFormat="1" ht="27" x14ac:dyDescent="0.75">
      <c r="B29" s="52" t="s">
        <v>43</v>
      </c>
      <c r="C29" s="118"/>
      <c r="D29" s="118"/>
      <c r="E29" s="53" t="s">
        <v>44</v>
      </c>
      <c r="I29" s="53" t="s">
        <v>44</v>
      </c>
      <c r="J29" s="53" t="s">
        <v>44</v>
      </c>
      <c r="K29" s="53" t="s">
        <v>44</v>
      </c>
      <c r="L29" s="53" t="s">
        <v>44</v>
      </c>
      <c r="O29" s="117"/>
      <c r="P29" s="1"/>
      <c r="Q29" s="1"/>
    </row>
    <row r="30" spans="2:17" s="5" customFormat="1" ht="13.15" customHeight="1" x14ac:dyDescent="0.75">
      <c r="B30" s="49" t="s">
        <v>45</v>
      </c>
      <c r="C30" s="119"/>
      <c r="D30" s="120"/>
      <c r="E30" s="58">
        <v>0</v>
      </c>
      <c r="I30" s="41">
        <f>$E$30</f>
        <v>0</v>
      </c>
      <c r="J30" s="41">
        <f>$E$30</f>
        <v>0</v>
      </c>
      <c r="K30" s="41">
        <f>$E$30</f>
        <v>0</v>
      </c>
      <c r="L30" s="41">
        <f>$E$30</f>
        <v>0</v>
      </c>
      <c r="O30" s="89">
        <f>SUM(I30:L30)</f>
        <v>0</v>
      </c>
      <c r="P30" s="1"/>
      <c r="Q30" s="1"/>
    </row>
    <row r="31" spans="2:17" s="5" customFormat="1" ht="13.5" customHeight="1" x14ac:dyDescent="0.7">
      <c r="B31" s="14"/>
      <c r="C31" s="14"/>
      <c r="D31" s="50"/>
      <c r="E31" s="50"/>
      <c r="I31" s="54"/>
      <c r="J31" s="54"/>
      <c r="K31" s="54"/>
      <c r="L31" s="54"/>
      <c r="O31" s="55"/>
      <c r="P31" s="55"/>
      <c r="Q31" s="55"/>
    </row>
    <row r="32" spans="2:17" s="5" customFormat="1" ht="13.5" customHeight="1" x14ac:dyDescent="0.7">
      <c r="B32" s="14"/>
      <c r="C32" s="14"/>
      <c r="D32" s="50"/>
      <c r="E32" s="50"/>
      <c r="I32" s="54"/>
      <c r="J32" s="54"/>
      <c r="K32" s="54"/>
      <c r="L32" s="54"/>
      <c r="O32" s="55"/>
      <c r="P32" s="55"/>
      <c r="Q32" s="55"/>
    </row>
    <row r="33" spans="2:17" s="5" customFormat="1" ht="13.5" customHeight="1" thickBot="1" x14ac:dyDescent="0.85">
      <c r="B33" s="14"/>
      <c r="C33" s="14"/>
      <c r="D33" s="50"/>
      <c r="E33" s="50"/>
      <c r="I33" s="54"/>
      <c r="J33" s="54"/>
      <c r="K33" s="54"/>
      <c r="L33" s="54"/>
      <c r="O33" s="55"/>
      <c r="P33" s="55"/>
      <c r="Q33" s="55"/>
    </row>
    <row r="34" spans="2:17" s="5" customFormat="1" ht="13.15" customHeight="1" x14ac:dyDescent="0.7">
      <c r="B34" s="107" t="s">
        <v>37</v>
      </c>
      <c r="C34" s="108"/>
      <c r="D34" s="108"/>
      <c r="E34" s="108"/>
      <c r="F34" s="108"/>
      <c r="G34" s="108"/>
      <c r="H34" s="108"/>
      <c r="I34" s="108"/>
      <c r="J34" s="108"/>
      <c r="K34" s="108"/>
      <c r="L34" s="108"/>
      <c r="M34" s="108"/>
      <c r="N34" s="108"/>
      <c r="O34" s="108"/>
      <c r="P34" s="108"/>
      <c r="Q34" s="109"/>
    </row>
    <row r="35" spans="2:17" s="14" customFormat="1" ht="13.15" customHeight="1" x14ac:dyDescent="0.7">
      <c r="B35" s="110"/>
      <c r="C35" s="111"/>
      <c r="D35" s="111"/>
      <c r="E35" s="111"/>
      <c r="F35" s="111"/>
      <c r="G35" s="111"/>
      <c r="H35" s="111"/>
      <c r="I35" s="111"/>
      <c r="J35" s="111"/>
      <c r="K35" s="111"/>
      <c r="L35" s="111"/>
      <c r="M35" s="111"/>
      <c r="N35" s="111"/>
      <c r="O35" s="111"/>
      <c r="P35" s="111"/>
      <c r="Q35" s="112"/>
    </row>
    <row r="36" spans="2:17" s="14" customFormat="1" ht="13.5" customHeight="1" thickBot="1" x14ac:dyDescent="0.85">
      <c r="B36" s="113"/>
      <c r="C36" s="114"/>
      <c r="D36" s="114"/>
      <c r="E36" s="114"/>
      <c r="F36" s="114"/>
      <c r="G36" s="114"/>
      <c r="H36" s="114"/>
      <c r="I36" s="114"/>
      <c r="J36" s="114"/>
      <c r="K36" s="114"/>
      <c r="L36" s="114"/>
      <c r="M36" s="114"/>
      <c r="N36" s="114"/>
      <c r="O36" s="114"/>
      <c r="P36" s="114"/>
      <c r="Q36" s="115"/>
    </row>
    <row r="38" spans="2:17" x14ac:dyDescent="0.75">
      <c r="B38" s="95" t="s">
        <v>85</v>
      </c>
    </row>
    <row r="39" spans="2:17" ht="14.25" customHeight="1" x14ac:dyDescent="0.75">
      <c r="I39" s="56" t="s">
        <v>38</v>
      </c>
      <c r="J39" s="56" t="s">
        <v>39</v>
      </c>
      <c r="K39" s="56" t="s">
        <v>40</v>
      </c>
      <c r="L39" s="56" t="s">
        <v>41</v>
      </c>
      <c r="M39" s="5"/>
      <c r="N39" s="5"/>
      <c r="O39" s="116" t="s">
        <v>42</v>
      </c>
    </row>
    <row r="40" spans="2:17" ht="27" x14ac:dyDescent="0.75">
      <c r="B40" s="25" t="s">
        <v>46</v>
      </c>
      <c r="E40" s="53" t="s">
        <v>44</v>
      </c>
      <c r="I40" s="52" t="s">
        <v>47</v>
      </c>
      <c r="J40" s="52" t="s">
        <v>47</v>
      </c>
      <c r="K40" s="52" t="s">
        <v>47</v>
      </c>
      <c r="L40" s="52" t="s">
        <v>47</v>
      </c>
      <c r="M40" s="5"/>
      <c r="N40" s="5"/>
      <c r="O40" s="117"/>
    </row>
    <row r="41" spans="2:17" x14ac:dyDescent="0.75">
      <c r="B41" s="57" t="s">
        <v>48</v>
      </c>
      <c r="E41" s="58">
        <v>0</v>
      </c>
      <c r="I41" s="41">
        <f>$E$41</f>
        <v>0</v>
      </c>
      <c r="J41" s="41">
        <f>$E$41</f>
        <v>0</v>
      </c>
      <c r="K41" s="41">
        <f>$E$41</f>
        <v>0</v>
      </c>
      <c r="L41" s="41">
        <f>$E$41</f>
        <v>0</v>
      </c>
      <c r="M41" s="5"/>
      <c r="N41" s="5"/>
      <c r="O41" s="89">
        <f>SUM(I41:L41)</f>
        <v>0</v>
      </c>
    </row>
    <row r="42" spans="2:17" ht="15.5" thickBot="1" x14ac:dyDescent="0.9"/>
    <row r="43" spans="2:17" x14ac:dyDescent="0.75">
      <c r="B43" s="107" t="s">
        <v>37</v>
      </c>
      <c r="C43" s="108"/>
      <c r="D43" s="108"/>
      <c r="E43" s="108"/>
      <c r="F43" s="108"/>
      <c r="G43" s="108"/>
      <c r="H43" s="108"/>
      <c r="I43" s="108"/>
      <c r="J43" s="108"/>
      <c r="K43" s="108"/>
      <c r="L43" s="108"/>
      <c r="M43" s="108"/>
      <c r="N43" s="108"/>
      <c r="O43" s="108"/>
      <c r="P43" s="108"/>
      <c r="Q43" s="109"/>
    </row>
    <row r="44" spans="2:17" x14ac:dyDescent="0.75">
      <c r="B44" s="110"/>
      <c r="C44" s="111"/>
      <c r="D44" s="111"/>
      <c r="E44" s="111"/>
      <c r="F44" s="111"/>
      <c r="G44" s="111"/>
      <c r="H44" s="111"/>
      <c r="I44" s="111"/>
      <c r="J44" s="111"/>
      <c r="K44" s="111"/>
      <c r="L44" s="111"/>
      <c r="M44" s="111"/>
      <c r="N44" s="111"/>
      <c r="O44" s="111"/>
      <c r="P44" s="111"/>
      <c r="Q44" s="112"/>
    </row>
    <row r="45" spans="2:17" ht="15.5" thickBot="1" x14ac:dyDescent="0.9">
      <c r="B45" s="113"/>
      <c r="C45" s="114"/>
      <c r="D45" s="114"/>
      <c r="E45" s="114"/>
      <c r="F45" s="114"/>
      <c r="G45" s="114"/>
      <c r="H45" s="114"/>
      <c r="I45" s="114"/>
      <c r="J45" s="114"/>
      <c r="K45" s="114"/>
      <c r="L45" s="114"/>
      <c r="M45" s="114"/>
      <c r="N45" s="114"/>
      <c r="O45" s="114"/>
      <c r="P45" s="114"/>
      <c r="Q45" s="115"/>
    </row>
    <row r="47" spans="2:17" x14ac:dyDescent="0.75">
      <c r="B47" s="95" t="s">
        <v>86</v>
      </c>
      <c r="I47" s="25" t="s">
        <v>38</v>
      </c>
      <c r="J47" s="52" t="s">
        <v>39</v>
      </c>
      <c r="K47" s="52" t="s">
        <v>40</v>
      </c>
      <c r="L47" s="52" t="s">
        <v>41</v>
      </c>
      <c r="O47" s="116" t="s">
        <v>42</v>
      </c>
    </row>
    <row r="48" spans="2:17" ht="27" x14ac:dyDescent="0.75">
      <c r="B48" s="52" t="s">
        <v>43</v>
      </c>
      <c r="E48" s="53" t="s">
        <v>44</v>
      </c>
      <c r="I48" s="53" t="s">
        <v>44</v>
      </c>
      <c r="J48" s="53" t="s">
        <v>44</v>
      </c>
      <c r="K48" s="53" t="s">
        <v>44</v>
      </c>
      <c r="L48" s="53" t="s">
        <v>44</v>
      </c>
      <c r="O48" s="117"/>
    </row>
    <row r="49" spans="2:17" s="5" customFormat="1" ht="30.75" customHeight="1" x14ac:dyDescent="0.75">
      <c r="B49" s="93" t="s">
        <v>49</v>
      </c>
      <c r="C49" s="46"/>
      <c r="D49" s="46"/>
      <c r="E49" s="58">
        <v>0</v>
      </c>
      <c r="I49" s="41">
        <f>$E$49</f>
        <v>0</v>
      </c>
      <c r="J49" s="41">
        <f t="shared" ref="J49:L49" si="0">$E$49</f>
        <v>0</v>
      </c>
      <c r="K49" s="41">
        <f>$E$49</f>
        <v>0</v>
      </c>
      <c r="L49" s="41">
        <f t="shared" si="0"/>
        <v>0</v>
      </c>
      <c r="O49" s="89">
        <f>SUM(I49:L49)</f>
        <v>0</v>
      </c>
      <c r="P49" s="1"/>
      <c r="Q49" s="1"/>
    </row>
  </sheetData>
  <mergeCells count="27">
    <mergeCell ref="Q6:Q7"/>
    <mergeCell ref="B3:O3"/>
    <mergeCell ref="B6:B7"/>
    <mergeCell ref="C6:C7"/>
    <mergeCell ref="D6:D7"/>
    <mergeCell ref="E6:E7"/>
    <mergeCell ref="F6:F7"/>
    <mergeCell ref="G6:G7"/>
    <mergeCell ref="H6:H7"/>
    <mergeCell ref="I6:I7"/>
    <mergeCell ref="J6:J7"/>
    <mergeCell ref="K6:K7"/>
    <mergeCell ref="L6:L7"/>
    <mergeCell ref="N6:N7"/>
    <mergeCell ref="O6:O7"/>
    <mergeCell ref="P6:P7"/>
    <mergeCell ref="B13:Q14"/>
    <mergeCell ref="O17:O18"/>
    <mergeCell ref="C18:D18"/>
    <mergeCell ref="B23:Q25"/>
    <mergeCell ref="O39:O40"/>
    <mergeCell ref="B43:Q45"/>
    <mergeCell ref="O47:O48"/>
    <mergeCell ref="O28:O29"/>
    <mergeCell ref="C29:D29"/>
    <mergeCell ref="C30:D30"/>
    <mergeCell ref="B34:Q36"/>
  </mergeCells>
  <pageMargins left="0.7" right="0.7" top="0.75" bottom="0.75" header="0.3" footer="0.3"/>
  <pageSetup paperSize="9" orientation="portrait" r:id="rId1"/>
  <headerFooter>
    <oddHeader>&amp;R&amp;"Calibri"&amp;10&amp;K000000 Internal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AECA7-CFD6-4E75-A7FD-DE60CA806E23}">
  <dimension ref="A1:M37"/>
  <sheetViews>
    <sheetView topLeftCell="A16" zoomScaleNormal="100" workbookViewId="0">
      <selection activeCell="J5" sqref="J5"/>
    </sheetView>
  </sheetViews>
  <sheetFormatPr baseColWidth="10" defaultColWidth="9" defaultRowHeight="14.75" x14ac:dyDescent="0.75"/>
  <cols>
    <col min="1" max="1" width="4.54296875" style="1" customWidth="1"/>
    <col min="2" max="2" width="46.08984375" style="1" bestFit="1" customWidth="1"/>
    <col min="3" max="4" width="10.76953125" style="1" customWidth="1"/>
    <col min="5" max="5" width="14.54296875" style="1" customWidth="1"/>
    <col min="6" max="6" width="7.1328125" style="1" customWidth="1"/>
    <col min="7" max="13" width="9.953125" style="1" customWidth="1"/>
    <col min="14" max="16384" width="9" style="1"/>
  </cols>
  <sheetData>
    <row r="1" spans="1:13" s="61" customFormat="1" ht="13.5" x14ac:dyDescent="0.7">
      <c r="A1" s="60"/>
      <c r="B1" s="60"/>
    </row>
    <row r="2" spans="1:13" s="60" customFormat="1" ht="26" x14ac:dyDescent="0.7">
      <c r="B2" s="62" t="s">
        <v>9</v>
      </c>
      <c r="C2" s="63"/>
      <c r="E2" s="64"/>
    </row>
    <row r="3" spans="1:13" s="61" customFormat="1" ht="153" customHeight="1" x14ac:dyDescent="0.7">
      <c r="A3" s="60"/>
      <c r="B3" s="126" t="s">
        <v>93</v>
      </c>
      <c r="C3" s="127"/>
      <c r="D3" s="127"/>
      <c r="E3" s="127"/>
      <c r="F3" s="127"/>
      <c r="G3" s="127"/>
      <c r="H3" s="127"/>
      <c r="I3" s="127"/>
      <c r="J3" s="127"/>
      <c r="K3" s="127"/>
      <c r="L3" s="127"/>
      <c r="M3" s="127"/>
    </row>
    <row r="4" spans="1:13" s="61" customFormat="1" ht="18.399999999999999" customHeight="1" x14ac:dyDescent="0.7">
      <c r="A4" s="60"/>
      <c r="B4" s="65"/>
      <c r="C4" s="66"/>
      <c r="D4" s="66"/>
      <c r="E4" s="66"/>
      <c r="F4" s="66"/>
      <c r="G4" s="128" t="s">
        <v>78</v>
      </c>
      <c r="H4" s="128"/>
      <c r="I4" s="128"/>
      <c r="J4" s="128"/>
      <c r="K4" s="128"/>
      <c r="L4" s="128"/>
      <c r="M4" s="128"/>
    </row>
    <row r="5" spans="1:13" s="61" customFormat="1" ht="67.5" x14ac:dyDescent="0.7">
      <c r="A5" s="60"/>
      <c r="B5" s="67" t="s">
        <v>50</v>
      </c>
      <c r="C5" s="68" t="s">
        <v>80</v>
      </c>
      <c r="D5" s="69" t="s">
        <v>95</v>
      </c>
      <c r="E5" s="69" t="s">
        <v>51</v>
      </c>
      <c r="F5" s="70"/>
      <c r="G5" s="145" t="s">
        <v>52</v>
      </c>
      <c r="H5" s="145" t="s">
        <v>53</v>
      </c>
      <c r="I5" s="145" t="s">
        <v>54</v>
      </c>
      <c r="J5" s="145" t="s">
        <v>55</v>
      </c>
      <c r="K5" s="145" t="s">
        <v>56</v>
      </c>
      <c r="L5" s="145" t="s">
        <v>57</v>
      </c>
      <c r="M5" s="145" t="s">
        <v>58</v>
      </c>
    </row>
    <row r="6" spans="1:13" s="61" customFormat="1" ht="13.5" x14ac:dyDescent="0.7">
      <c r="A6" s="60"/>
      <c r="B6" s="71" t="s">
        <v>59</v>
      </c>
      <c r="C6" s="72">
        <v>0</v>
      </c>
      <c r="D6" s="73">
        <v>10</v>
      </c>
      <c r="E6" s="74">
        <f>C6*D6*12*4</f>
        <v>0</v>
      </c>
      <c r="F6" s="75"/>
      <c r="G6" s="72">
        <v>0</v>
      </c>
      <c r="H6" s="72">
        <v>0</v>
      </c>
      <c r="I6" s="72">
        <v>0</v>
      </c>
      <c r="J6" s="72">
        <v>0</v>
      </c>
      <c r="K6" s="72">
        <v>0</v>
      </c>
      <c r="L6" s="72">
        <v>0</v>
      </c>
      <c r="M6" s="72">
        <v>0</v>
      </c>
    </row>
    <row r="7" spans="1:13" s="61" customFormat="1" ht="13.5" x14ac:dyDescent="0.7">
      <c r="A7" s="60"/>
      <c r="B7" s="71" t="s">
        <v>60</v>
      </c>
      <c r="C7" s="72">
        <v>0</v>
      </c>
      <c r="D7" s="73">
        <v>10</v>
      </c>
      <c r="E7" s="74">
        <f t="shared" ref="E6:E12" si="0">C7*D7*12*4</f>
        <v>0</v>
      </c>
      <c r="F7" s="75"/>
      <c r="G7" s="72">
        <v>0</v>
      </c>
      <c r="H7" s="72">
        <v>0</v>
      </c>
      <c r="I7" s="72">
        <v>0</v>
      </c>
      <c r="J7" s="72">
        <v>0</v>
      </c>
      <c r="K7" s="72">
        <v>0</v>
      </c>
      <c r="L7" s="72">
        <v>0</v>
      </c>
      <c r="M7" s="72">
        <v>0</v>
      </c>
    </row>
    <row r="8" spans="1:13" s="61" customFormat="1" ht="13.5" x14ac:dyDescent="0.7">
      <c r="A8" s="60"/>
      <c r="B8" s="71" t="s">
        <v>61</v>
      </c>
      <c r="C8" s="72">
        <v>0</v>
      </c>
      <c r="D8" s="73">
        <v>10</v>
      </c>
      <c r="E8" s="74">
        <f t="shared" si="0"/>
        <v>0</v>
      </c>
      <c r="F8" s="75"/>
      <c r="G8" s="72">
        <v>0</v>
      </c>
      <c r="H8" s="72">
        <v>0</v>
      </c>
      <c r="I8" s="72">
        <v>0</v>
      </c>
      <c r="J8" s="72">
        <v>0</v>
      </c>
      <c r="K8" s="72">
        <v>0</v>
      </c>
      <c r="L8" s="72">
        <v>0</v>
      </c>
      <c r="M8" s="72">
        <v>0</v>
      </c>
    </row>
    <row r="9" spans="1:13" s="61" customFormat="1" ht="13.5" x14ac:dyDescent="0.7">
      <c r="A9" s="60"/>
      <c r="B9" s="71" t="s">
        <v>62</v>
      </c>
      <c r="C9" s="72">
        <v>0</v>
      </c>
      <c r="D9" s="73">
        <v>10</v>
      </c>
      <c r="E9" s="74">
        <f t="shared" si="0"/>
        <v>0</v>
      </c>
      <c r="F9" s="75"/>
      <c r="G9" s="72">
        <v>0</v>
      </c>
      <c r="H9" s="72">
        <v>0</v>
      </c>
      <c r="I9" s="72">
        <v>0</v>
      </c>
      <c r="J9" s="72">
        <v>0</v>
      </c>
      <c r="K9" s="72">
        <v>0</v>
      </c>
      <c r="L9" s="72">
        <v>0</v>
      </c>
      <c r="M9" s="72">
        <v>0</v>
      </c>
    </row>
    <row r="10" spans="1:13" s="61" customFormat="1" ht="13.5" x14ac:dyDescent="0.7">
      <c r="A10" s="60"/>
      <c r="B10" s="71" t="s">
        <v>63</v>
      </c>
      <c r="C10" s="72">
        <v>0</v>
      </c>
      <c r="D10" s="73">
        <v>10</v>
      </c>
      <c r="E10" s="74">
        <f t="shared" si="0"/>
        <v>0</v>
      </c>
      <c r="F10" s="75"/>
      <c r="G10" s="72">
        <v>0</v>
      </c>
      <c r="H10" s="72">
        <v>0</v>
      </c>
      <c r="I10" s="72">
        <v>0</v>
      </c>
      <c r="J10" s="72">
        <v>0</v>
      </c>
      <c r="K10" s="72">
        <v>0</v>
      </c>
      <c r="L10" s="72">
        <v>0</v>
      </c>
      <c r="M10" s="72">
        <v>0</v>
      </c>
    </row>
    <row r="11" spans="1:13" s="61" customFormat="1" ht="13.5" x14ac:dyDescent="0.7">
      <c r="A11" s="60"/>
      <c r="B11" s="71" t="s">
        <v>64</v>
      </c>
      <c r="C11" s="72">
        <v>0</v>
      </c>
      <c r="D11" s="73">
        <v>10</v>
      </c>
      <c r="E11" s="74">
        <f t="shared" si="0"/>
        <v>0</v>
      </c>
      <c r="F11" s="75"/>
      <c r="G11" s="72">
        <v>0</v>
      </c>
      <c r="H11" s="72">
        <v>0</v>
      </c>
      <c r="I11" s="72">
        <v>0</v>
      </c>
      <c r="J11" s="72">
        <v>0</v>
      </c>
      <c r="K11" s="72">
        <v>0</v>
      </c>
      <c r="L11" s="72">
        <v>0</v>
      </c>
      <c r="M11" s="72">
        <v>0</v>
      </c>
    </row>
    <row r="12" spans="1:13" s="61" customFormat="1" ht="13.5" x14ac:dyDescent="0.7">
      <c r="A12" s="60"/>
      <c r="B12" s="76" t="s">
        <v>65</v>
      </c>
      <c r="C12" s="72">
        <v>0</v>
      </c>
      <c r="D12" s="73">
        <v>10</v>
      </c>
      <c r="E12" s="74">
        <f t="shared" si="0"/>
        <v>0</v>
      </c>
      <c r="F12" s="75"/>
      <c r="G12" s="72">
        <v>0</v>
      </c>
      <c r="H12" s="72">
        <v>0</v>
      </c>
      <c r="I12" s="72">
        <v>0</v>
      </c>
      <c r="J12" s="72">
        <v>0</v>
      </c>
      <c r="K12" s="72">
        <v>0</v>
      </c>
      <c r="L12" s="72">
        <v>0</v>
      </c>
      <c r="M12" s="72">
        <v>0</v>
      </c>
    </row>
    <row r="13" spans="1:13" s="61" customFormat="1" ht="13.5" x14ac:dyDescent="0.7">
      <c r="A13" s="60"/>
      <c r="B13" s="83" t="s">
        <v>66</v>
      </c>
      <c r="C13" s="72">
        <v>0</v>
      </c>
      <c r="D13" s="73">
        <v>10</v>
      </c>
      <c r="E13" s="74">
        <f t="shared" ref="E13:E22" si="1">C13*D13*12*4</f>
        <v>0</v>
      </c>
      <c r="F13" s="75"/>
      <c r="G13" s="72">
        <v>0</v>
      </c>
      <c r="H13" s="72">
        <v>0</v>
      </c>
      <c r="I13" s="72">
        <v>0</v>
      </c>
      <c r="J13" s="72">
        <v>0</v>
      </c>
      <c r="K13" s="72">
        <v>0</v>
      </c>
      <c r="L13" s="72">
        <v>0</v>
      </c>
      <c r="M13" s="72">
        <v>0</v>
      </c>
    </row>
    <row r="14" spans="1:13" s="61" customFormat="1" ht="13.5" x14ac:dyDescent="0.7">
      <c r="A14" s="60"/>
      <c r="B14" s="83" t="s">
        <v>67</v>
      </c>
      <c r="C14" s="72">
        <v>0</v>
      </c>
      <c r="D14" s="73">
        <v>10</v>
      </c>
      <c r="E14" s="74">
        <f t="shared" si="1"/>
        <v>0</v>
      </c>
      <c r="F14" s="75"/>
      <c r="G14" s="72">
        <v>0</v>
      </c>
      <c r="H14" s="72">
        <v>0</v>
      </c>
      <c r="I14" s="72">
        <v>0</v>
      </c>
      <c r="J14" s="72">
        <v>0</v>
      </c>
      <c r="K14" s="72">
        <v>0</v>
      </c>
      <c r="L14" s="72">
        <v>0</v>
      </c>
      <c r="M14" s="72">
        <v>0</v>
      </c>
    </row>
    <row r="15" spans="1:13" s="61" customFormat="1" ht="13.5" x14ac:dyDescent="0.7">
      <c r="A15" s="60"/>
      <c r="B15" s="83" t="s">
        <v>68</v>
      </c>
      <c r="C15" s="72">
        <v>0</v>
      </c>
      <c r="D15" s="73">
        <v>10</v>
      </c>
      <c r="E15" s="74">
        <f t="shared" si="1"/>
        <v>0</v>
      </c>
      <c r="F15" s="75"/>
      <c r="G15" s="72">
        <v>0</v>
      </c>
      <c r="H15" s="72">
        <v>0</v>
      </c>
      <c r="I15" s="72">
        <v>0</v>
      </c>
      <c r="J15" s="72">
        <v>0</v>
      </c>
      <c r="K15" s="72">
        <v>0</v>
      </c>
      <c r="L15" s="72">
        <v>0</v>
      </c>
      <c r="M15" s="72">
        <v>0</v>
      </c>
    </row>
    <row r="16" spans="1:13" s="61" customFormat="1" ht="13.5" x14ac:dyDescent="0.7">
      <c r="A16" s="60"/>
      <c r="B16" s="83" t="s">
        <v>69</v>
      </c>
      <c r="C16" s="72">
        <v>0</v>
      </c>
      <c r="D16" s="73">
        <v>10</v>
      </c>
      <c r="E16" s="74">
        <f t="shared" si="1"/>
        <v>0</v>
      </c>
      <c r="F16" s="75"/>
      <c r="G16" s="72">
        <v>0</v>
      </c>
      <c r="H16" s="72">
        <v>0</v>
      </c>
      <c r="I16" s="72">
        <v>0</v>
      </c>
      <c r="J16" s="72">
        <v>0</v>
      </c>
      <c r="K16" s="72">
        <v>0</v>
      </c>
      <c r="L16" s="72">
        <v>0</v>
      </c>
      <c r="M16" s="72">
        <v>0</v>
      </c>
    </row>
    <row r="17" spans="1:13" s="61" customFormat="1" ht="13.5" x14ac:dyDescent="0.7">
      <c r="A17" s="60"/>
      <c r="B17" s="83" t="s">
        <v>70</v>
      </c>
      <c r="C17" s="72">
        <v>0</v>
      </c>
      <c r="D17" s="73">
        <v>10</v>
      </c>
      <c r="E17" s="74">
        <f t="shared" si="1"/>
        <v>0</v>
      </c>
      <c r="F17" s="75"/>
      <c r="G17" s="72">
        <v>0</v>
      </c>
      <c r="H17" s="72">
        <v>0</v>
      </c>
      <c r="I17" s="72">
        <v>0</v>
      </c>
      <c r="J17" s="72">
        <v>0</v>
      </c>
      <c r="K17" s="72">
        <v>0</v>
      </c>
      <c r="L17" s="72">
        <v>0</v>
      </c>
      <c r="M17" s="72">
        <v>0</v>
      </c>
    </row>
    <row r="18" spans="1:13" s="61" customFormat="1" ht="13.5" x14ac:dyDescent="0.7">
      <c r="A18" s="60"/>
      <c r="B18" s="83" t="s">
        <v>71</v>
      </c>
      <c r="C18" s="72">
        <v>0</v>
      </c>
      <c r="D18" s="73">
        <v>10</v>
      </c>
      <c r="E18" s="74">
        <f t="shared" si="1"/>
        <v>0</v>
      </c>
      <c r="F18" s="75"/>
      <c r="G18" s="72">
        <v>0</v>
      </c>
      <c r="H18" s="72">
        <v>0</v>
      </c>
      <c r="I18" s="72">
        <v>0</v>
      </c>
      <c r="J18" s="72">
        <v>0</v>
      </c>
      <c r="K18" s="72">
        <v>0</v>
      </c>
      <c r="L18" s="72">
        <v>0</v>
      </c>
      <c r="M18" s="72">
        <v>0</v>
      </c>
    </row>
    <row r="19" spans="1:13" s="61" customFormat="1" ht="13.5" x14ac:dyDescent="0.7">
      <c r="A19" s="60"/>
      <c r="B19" s="83" t="s">
        <v>72</v>
      </c>
      <c r="C19" s="72">
        <v>0</v>
      </c>
      <c r="D19" s="73">
        <v>10</v>
      </c>
      <c r="E19" s="74">
        <f t="shared" si="1"/>
        <v>0</v>
      </c>
      <c r="F19" s="75"/>
      <c r="G19" s="72">
        <v>0</v>
      </c>
      <c r="H19" s="72">
        <v>0</v>
      </c>
      <c r="I19" s="72">
        <v>0</v>
      </c>
      <c r="J19" s="72">
        <v>0</v>
      </c>
      <c r="K19" s="72">
        <v>0</v>
      </c>
      <c r="L19" s="72">
        <v>0</v>
      </c>
      <c r="M19" s="72">
        <v>0</v>
      </c>
    </row>
    <row r="20" spans="1:13" s="61" customFormat="1" ht="13.5" x14ac:dyDescent="0.7">
      <c r="A20" s="60"/>
      <c r="B20" s="83" t="s">
        <v>73</v>
      </c>
      <c r="C20" s="72">
        <v>0</v>
      </c>
      <c r="D20" s="73">
        <v>10</v>
      </c>
      <c r="E20" s="74">
        <f t="shared" si="1"/>
        <v>0</v>
      </c>
      <c r="F20" s="75"/>
      <c r="G20" s="72">
        <v>0</v>
      </c>
      <c r="H20" s="72">
        <v>0</v>
      </c>
      <c r="I20" s="72">
        <v>0</v>
      </c>
      <c r="J20" s="72">
        <v>0</v>
      </c>
      <c r="K20" s="72">
        <v>0</v>
      </c>
      <c r="L20" s="72">
        <v>0</v>
      </c>
      <c r="M20" s="72">
        <v>0</v>
      </c>
    </row>
    <row r="21" spans="1:13" s="61" customFormat="1" ht="13.5" x14ac:dyDescent="0.7">
      <c r="A21" s="60"/>
      <c r="B21" s="83" t="s">
        <v>88</v>
      </c>
      <c r="C21" s="72">
        <v>0</v>
      </c>
      <c r="D21" s="73">
        <v>10</v>
      </c>
      <c r="E21" s="74">
        <f>C21*D21*12*4</f>
        <v>0</v>
      </c>
      <c r="F21" s="75"/>
      <c r="G21" s="72">
        <v>0</v>
      </c>
      <c r="H21" s="72">
        <v>0</v>
      </c>
      <c r="I21" s="72">
        <v>0</v>
      </c>
      <c r="J21" s="72">
        <v>0</v>
      </c>
      <c r="K21" s="72">
        <v>0</v>
      </c>
      <c r="L21" s="72">
        <v>0</v>
      </c>
      <c r="M21" s="72">
        <v>0</v>
      </c>
    </row>
    <row r="22" spans="1:13" s="61" customFormat="1" ht="13.5" x14ac:dyDescent="0.7">
      <c r="A22" s="60"/>
      <c r="B22" s="83" t="s">
        <v>94</v>
      </c>
      <c r="C22" s="72">
        <v>0</v>
      </c>
      <c r="D22" s="73">
        <v>10</v>
      </c>
      <c r="E22" s="74">
        <f t="shared" si="1"/>
        <v>0</v>
      </c>
      <c r="F22" s="75"/>
      <c r="G22" s="72">
        <v>0</v>
      </c>
      <c r="H22" s="72">
        <v>0</v>
      </c>
      <c r="I22" s="72">
        <v>0</v>
      </c>
      <c r="J22" s="72">
        <v>0</v>
      </c>
      <c r="K22" s="72">
        <v>0</v>
      </c>
      <c r="L22" s="72">
        <v>0</v>
      </c>
      <c r="M22" s="72">
        <v>0</v>
      </c>
    </row>
    <row r="23" spans="1:13" s="61" customFormat="1" ht="13.5" x14ac:dyDescent="0.7">
      <c r="A23" s="60"/>
      <c r="B23" s="84" t="s">
        <v>74</v>
      </c>
      <c r="C23" s="85">
        <v>0</v>
      </c>
      <c r="D23" s="86"/>
      <c r="E23" s="87"/>
      <c r="F23" s="75"/>
      <c r="G23" s="72">
        <v>0</v>
      </c>
      <c r="H23" s="72">
        <v>0</v>
      </c>
      <c r="I23" s="72">
        <v>0</v>
      </c>
      <c r="J23" s="72">
        <v>0</v>
      </c>
      <c r="K23" s="72">
        <v>0</v>
      </c>
      <c r="L23" s="72">
        <v>0</v>
      </c>
      <c r="M23" s="72">
        <v>0</v>
      </c>
    </row>
    <row r="24" spans="1:13" s="61" customFormat="1" ht="13.5" x14ac:dyDescent="0.7">
      <c r="A24" s="60"/>
      <c r="B24" s="84" t="s">
        <v>74</v>
      </c>
      <c r="C24" s="85">
        <v>0</v>
      </c>
      <c r="D24" s="86"/>
      <c r="E24" s="87"/>
      <c r="F24" s="75"/>
      <c r="G24" s="72">
        <v>0</v>
      </c>
      <c r="H24" s="72">
        <v>0</v>
      </c>
      <c r="I24" s="72">
        <v>0</v>
      </c>
      <c r="J24" s="72">
        <v>0</v>
      </c>
      <c r="K24" s="72">
        <v>0</v>
      </c>
      <c r="L24" s="72">
        <v>0</v>
      </c>
      <c r="M24" s="72">
        <v>0</v>
      </c>
    </row>
    <row r="25" spans="1:13" s="61" customFormat="1" ht="13.5" x14ac:dyDescent="0.7">
      <c r="A25" s="60"/>
      <c r="B25" s="84" t="s">
        <v>74</v>
      </c>
      <c r="C25" s="85">
        <v>0</v>
      </c>
      <c r="D25" s="86"/>
      <c r="E25" s="87"/>
      <c r="F25" s="75"/>
      <c r="G25" s="72">
        <v>0</v>
      </c>
      <c r="H25" s="72">
        <v>0</v>
      </c>
      <c r="I25" s="72">
        <v>0</v>
      </c>
      <c r="J25" s="72">
        <v>0</v>
      </c>
      <c r="K25" s="72">
        <v>0</v>
      </c>
      <c r="L25" s="72">
        <v>0</v>
      </c>
      <c r="M25" s="72">
        <v>0</v>
      </c>
    </row>
    <row r="26" spans="1:13" s="61" customFormat="1" ht="13.5" x14ac:dyDescent="0.7">
      <c r="A26" s="60"/>
      <c r="B26" s="84" t="s">
        <v>74</v>
      </c>
      <c r="C26" s="85">
        <v>0</v>
      </c>
      <c r="D26" s="86"/>
      <c r="E26" s="87"/>
      <c r="F26" s="75"/>
      <c r="G26" s="72">
        <v>0</v>
      </c>
      <c r="H26" s="72">
        <v>0</v>
      </c>
      <c r="I26" s="72">
        <v>0</v>
      </c>
      <c r="J26" s="72">
        <v>0</v>
      </c>
      <c r="K26" s="72">
        <v>0</v>
      </c>
      <c r="L26" s="72">
        <v>0</v>
      </c>
      <c r="M26" s="72">
        <v>0</v>
      </c>
    </row>
    <row r="27" spans="1:13" s="61" customFormat="1" ht="13.5" x14ac:dyDescent="0.7">
      <c r="A27" s="60"/>
      <c r="B27" s="129" t="s">
        <v>75</v>
      </c>
      <c r="C27" s="130"/>
      <c r="D27" s="131"/>
      <c r="E27" s="77">
        <f>SUM(E6:E22)</f>
        <v>0</v>
      </c>
      <c r="F27" s="75"/>
    </row>
    <row r="28" spans="1:13" s="61" customFormat="1" ht="13.5" x14ac:dyDescent="0.7">
      <c r="A28" s="60"/>
      <c r="F28" s="75"/>
    </row>
    <row r="29" spans="1:13" s="61" customFormat="1" ht="13.5" x14ac:dyDescent="0.7">
      <c r="A29" s="60"/>
    </row>
    <row r="30" spans="1:13" s="61" customFormat="1" x14ac:dyDescent="0.75">
      <c r="A30" s="60"/>
      <c r="B30" s="132" t="s">
        <v>76</v>
      </c>
      <c r="C30" s="133"/>
      <c r="D30" s="1"/>
      <c r="E30" s="91">
        <f>E27</f>
        <v>0</v>
      </c>
    </row>
    <row r="34" spans="2:13" ht="15.5" thickBot="1" x14ac:dyDescent="0.9"/>
    <row r="35" spans="2:13" ht="14.25" customHeight="1" x14ac:dyDescent="0.75">
      <c r="B35" s="107" t="s">
        <v>37</v>
      </c>
      <c r="C35" s="108"/>
      <c r="D35" s="108"/>
      <c r="E35" s="108"/>
      <c r="F35" s="108"/>
      <c r="G35" s="108"/>
      <c r="H35" s="108"/>
      <c r="I35" s="108"/>
      <c r="J35" s="108"/>
      <c r="K35" s="108"/>
      <c r="L35" s="108"/>
      <c r="M35" s="109"/>
    </row>
    <row r="36" spans="2:13" x14ac:dyDescent="0.75">
      <c r="B36" s="110"/>
      <c r="C36" s="111"/>
      <c r="D36" s="111"/>
      <c r="E36" s="111"/>
      <c r="F36" s="111"/>
      <c r="G36" s="111"/>
      <c r="H36" s="111"/>
      <c r="I36" s="111"/>
      <c r="J36" s="111"/>
      <c r="K36" s="111"/>
      <c r="L36" s="111"/>
      <c r="M36" s="112"/>
    </row>
    <row r="37" spans="2:13" ht="15.5" thickBot="1" x14ac:dyDescent="0.9">
      <c r="B37" s="113"/>
      <c r="C37" s="114"/>
      <c r="D37" s="114"/>
      <c r="E37" s="114"/>
      <c r="F37" s="114"/>
      <c r="G37" s="114"/>
      <c r="H37" s="114"/>
      <c r="I37" s="114"/>
      <c r="J37" s="114"/>
      <c r="K37" s="114"/>
      <c r="L37" s="114"/>
      <c r="M37" s="115"/>
    </row>
  </sheetData>
  <mergeCells count="5">
    <mergeCell ref="B3:M3"/>
    <mergeCell ref="G4:M4"/>
    <mergeCell ref="B27:D27"/>
    <mergeCell ref="B30:C30"/>
    <mergeCell ref="B35:M37"/>
  </mergeCells>
  <pageMargins left="0.7" right="0.7" top="0.75" bottom="0.75" header="0.3" footer="0.3"/>
  <pageSetup paperSize="9" orientation="portrait" r:id="rId1"/>
  <headerFooter>
    <oddHeader>&amp;R&amp;"Calibri"&amp;10&amp;K000000 Internal Use&amp;1#_x000D_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11"/>
  <sheetViews>
    <sheetView zoomScale="90" zoomScaleNormal="90" workbookViewId="0">
      <selection activeCell="C15" sqref="C15"/>
    </sheetView>
  </sheetViews>
  <sheetFormatPr baseColWidth="10" defaultColWidth="9" defaultRowHeight="14.75" x14ac:dyDescent="0.75"/>
  <cols>
    <col min="1" max="1" width="4.54296875" style="1" customWidth="1"/>
    <col min="2" max="2" width="40.54296875" style="1" customWidth="1"/>
    <col min="3" max="3" width="15.40625" style="1" customWidth="1"/>
    <col min="4" max="16384" width="9" style="1"/>
  </cols>
  <sheetData>
    <row r="1" spans="2:12" s="5" customFormat="1" ht="26" x14ac:dyDescent="0.7">
      <c r="B1" s="4" t="s">
        <v>79</v>
      </c>
      <c r="C1" s="3"/>
      <c r="D1" s="3"/>
      <c r="E1" s="3"/>
      <c r="F1" s="3"/>
    </row>
    <row r="2" spans="2:12" s="5" customFormat="1" ht="6.75" customHeight="1" x14ac:dyDescent="0.7">
      <c r="B2" s="134"/>
      <c r="C2" s="134"/>
      <c r="D2" s="134"/>
      <c r="E2" s="134"/>
      <c r="F2" s="134"/>
      <c r="G2" s="134"/>
      <c r="H2" s="134"/>
      <c r="I2" s="134"/>
      <c r="J2" s="134"/>
      <c r="K2" s="134"/>
      <c r="L2" s="42"/>
    </row>
    <row r="3" spans="2:12" s="5" customFormat="1" ht="49.5" customHeight="1" x14ac:dyDescent="0.7">
      <c r="B3" s="135" t="s">
        <v>87</v>
      </c>
      <c r="C3" s="135"/>
      <c r="D3" s="135"/>
    </row>
    <row r="4" spans="2:12" s="5" customFormat="1" ht="7.4" customHeight="1" x14ac:dyDescent="0.7"/>
    <row r="5" spans="2:12" s="5" customFormat="1" ht="11.9" customHeight="1" x14ac:dyDescent="0.7">
      <c r="B5" s="52" t="s">
        <v>43</v>
      </c>
      <c r="C5" s="25" t="s">
        <v>20</v>
      </c>
    </row>
    <row r="6" spans="2:12" s="5" customFormat="1" ht="13.5" x14ac:dyDescent="0.7">
      <c r="B6" s="49" t="s">
        <v>77</v>
      </c>
      <c r="C6" s="72">
        <v>0</v>
      </c>
    </row>
    <row r="7" spans="2:12" s="5" customFormat="1" ht="13.5" x14ac:dyDescent="0.7">
      <c r="B7" s="78"/>
      <c r="C7" s="90">
        <f>SUM(C6:C6)</f>
        <v>0</v>
      </c>
    </row>
    <row r="8" spans="2:12" s="14" customFormat="1" ht="14.25" thickBot="1" x14ac:dyDescent="0.85">
      <c r="C8" s="50"/>
      <c r="D8" s="50"/>
    </row>
    <row r="9" spans="2:12" s="5" customFormat="1" ht="13.5" x14ac:dyDescent="0.7">
      <c r="B9" s="136" t="s">
        <v>37</v>
      </c>
      <c r="C9" s="137"/>
      <c r="D9" s="138"/>
    </row>
    <row r="10" spans="2:12" s="5" customFormat="1" ht="13.5" x14ac:dyDescent="0.7">
      <c r="B10" s="139"/>
      <c r="C10" s="140"/>
      <c r="D10" s="141"/>
    </row>
    <row r="11" spans="2:12" s="5" customFormat="1" ht="14.25" thickBot="1" x14ac:dyDescent="0.85">
      <c r="B11" s="142"/>
      <c r="C11" s="143"/>
      <c r="D11" s="144"/>
    </row>
  </sheetData>
  <mergeCells count="3">
    <mergeCell ref="B2:K2"/>
    <mergeCell ref="B3:D3"/>
    <mergeCell ref="B9:D11"/>
  </mergeCells>
  <pageMargins left="0.7" right="0.7" top="0.75" bottom="0.75" header="0.3" footer="0.3"/>
  <headerFooter>
    <oddHeader>&amp;R&amp;"Calibri"&amp;10&amp;K000000 Internal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ESM1-244363895-23083</_dlc_DocId>
    <_dlc_DocIdUrl xmlns="15ac8131-6f28-437f-bb89-657faef636c8">
      <Url>https://esm.sharepoint.com/sites/BAU-CLP/_layouts/15/DocIdRedir.aspx?ID=ESM1-244363895-23083</Url>
      <Description>ESM1-244363895-23083</Description>
    </_dlc_DocIdUrl>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1" ma:contentTypeDescription="Create a new document." ma:contentTypeScope="" ma:versionID="d1aeac20ee24d09c6b208043e202fc10">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85f8d926d18842055d2d74c9f3084691"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CB07F1-5F23-4730-AE09-FDA4D852851C}">
  <ds:schemaRefs>
    <ds:schemaRef ds:uri="http://schemas.microsoft.com/office/2006/documentManagement/types"/>
    <ds:schemaRef ds:uri="15ac8131-6f28-437f-bb89-657faef636c8"/>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a153af3a-88be-4167-abce-2fd366c974cc"/>
    <ds:schemaRef ds:uri="http://www.w3.org/XML/1998/namespace"/>
    <ds:schemaRef ds:uri="http://purl.org/dc/dcmitype/"/>
  </ds:schemaRefs>
</ds:datastoreItem>
</file>

<file path=customXml/itemProps2.xml><?xml version="1.0" encoding="utf-8"?>
<ds:datastoreItem xmlns:ds="http://schemas.openxmlformats.org/officeDocument/2006/customXml" ds:itemID="{81D8842F-B995-4504-9947-D6F6D048A4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0FC99D-2457-4957-9845-333FE715D992}">
  <ds:schemaRefs>
    <ds:schemaRef ds:uri="http://schemas.microsoft.com/sharepoint/events"/>
  </ds:schemaRefs>
</ds:datastoreItem>
</file>

<file path=customXml/itemProps4.xml><?xml version="1.0" encoding="utf-8"?>
<ds:datastoreItem xmlns:ds="http://schemas.openxmlformats.org/officeDocument/2006/customXml" ds:itemID="{70C4AC91-A287-4066-AC9A-EEC7A9880C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Overview &amp; Inst</vt:lpstr>
      <vt:lpstr>Summary</vt:lpstr>
      <vt:lpstr>1. Ongoing Services</vt:lpstr>
      <vt:lpstr>2. Ad-hoc tech personnel</vt:lpstr>
      <vt:lpstr>3. Start-up implementation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Volltrauer Sarah</dc:creator>
  <cp:keywords/>
  <dc:description/>
  <cp:lastModifiedBy>Franziska Müller</cp:lastModifiedBy>
  <cp:revision/>
  <dcterms:created xsi:type="dcterms:W3CDTF">2015-06-05T18:19:34Z</dcterms:created>
  <dcterms:modified xsi:type="dcterms:W3CDTF">2024-05-24T12:53:43Z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cb04818e-4ff0-4211-ad63-8998d0e816c8</vt:lpwstr>
  </property>
  <property fmtid="{D5CDD505-2E9C-101B-9397-08002B2CF9AE}" pid="5" name="MSIP_Label_1764a71f-7e5e-4aeb-ba26-1fccf4925c1d_Enabled">
    <vt:lpwstr>true</vt:lpwstr>
  </property>
  <property fmtid="{D5CDD505-2E9C-101B-9397-08002B2CF9AE}" pid="6" name="MSIP_Label_1764a71f-7e5e-4aeb-ba26-1fccf4925c1d_SetDate">
    <vt:lpwstr>2023-07-05T09:37:39Z</vt:lpwstr>
  </property>
  <property fmtid="{D5CDD505-2E9C-101B-9397-08002B2CF9AE}" pid="7" name="MSIP_Label_1764a71f-7e5e-4aeb-ba26-1fccf4925c1d_Method">
    <vt:lpwstr>Standard</vt:lpwstr>
  </property>
  <property fmtid="{D5CDD505-2E9C-101B-9397-08002B2CF9AE}" pid="8" name="MSIP_Label_1764a71f-7e5e-4aeb-ba26-1fccf4925c1d_Name">
    <vt:lpwstr>Internal</vt:lpwstr>
  </property>
  <property fmtid="{D5CDD505-2E9C-101B-9397-08002B2CF9AE}" pid="9" name="MSIP_Label_1764a71f-7e5e-4aeb-ba26-1fccf4925c1d_SiteId">
    <vt:lpwstr>98e29ecf-22bf-49bc-85a7-51537b56ef79</vt:lpwstr>
  </property>
  <property fmtid="{D5CDD505-2E9C-101B-9397-08002B2CF9AE}" pid="10" name="MSIP_Label_1764a71f-7e5e-4aeb-ba26-1fccf4925c1d_ActionId">
    <vt:lpwstr>3de30abe-92a9-4bc0-a86f-16faab1a470a</vt:lpwstr>
  </property>
  <property fmtid="{D5CDD505-2E9C-101B-9397-08002B2CF9AE}" pid="11" name="MSIP_Label_1764a71f-7e5e-4aeb-ba26-1fccf4925c1d_ContentBits">
    <vt:lpwstr>1</vt:lpwstr>
  </property>
  <property fmtid="{D5CDD505-2E9C-101B-9397-08002B2CF9AE}" pid="12" name="MediaServiceImageTags">
    <vt:lpwstr/>
  </property>
</Properties>
</file>